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nmandel\Downloads\"/>
    </mc:Choice>
  </mc:AlternateContent>
  <xr:revisionPtr revIDLastSave="0" documentId="8_{8F566E4D-E9BA-4AC0-90D7-2A2C42270395}" xr6:coauthVersionLast="47" xr6:coauthVersionMax="47" xr10:uidLastSave="{00000000-0000-0000-0000-000000000000}"/>
  <bookViews>
    <workbookView xWindow="390" yWindow="390" windowWidth="21360" windowHeight="20790" activeTab="2" xr2:uid="{00000000-000D-0000-FFFF-FFFF00000000}"/>
  </bookViews>
  <sheets>
    <sheet name="Part A Service Category Tab " sheetId="10" r:id="rId1"/>
    <sheet name="Comments-Part A Ser. Category" sheetId="15" r:id="rId2"/>
    <sheet name="MAI Service Category Table" sheetId="9" r:id="rId3"/>
    <sheet name="Comments - MAI Ser. Category" sheetId="16" r:id="rId4"/>
    <sheet name="HIV Care Continnuum Table FY23" sheetId="18" r:id="rId5"/>
    <sheet name="HIV Care Continnuum Table" sheetId="13" state="hidden" r:id="rId6"/>
  </sheets>
  <definedNames>
    <definedName name="_xlnm._FilterDatabase" localSheetId="5" hidden="1">'HIV Care Continnuum Table'!$B$2:$H$34</definedName>
    <definedName name="_xlnm.Print_Area" localSheetId="5">'HIV Care Continnuum Table'!$B$2:$H$34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0" l="1"/>
  <c r="AD42" i="10"/>
  <c r="AE42" i="10"/>
  <c r="AL42" i="10"/>
  <c r="AK42" i="10"/>
  <c r="AB15" i="10"/>
  <c r="AB7" i="10"/>
  <c r="AS13" i="9"/>
  <c r="AS27" i="9"/>
  <c r="AD25" i="9"/>
  <c r="AD12" i="9"/>
  <c r="AD8" i="9"/>
  <c r="AD7" i="9"/>
  <c r="O36" i="9"/>
  <c r="O35" i="9"/>
  <c r="O34" i="9"/>
  <c r="O33" i="9"/>
  <c r="O32" i="9"/>
  <c r="O31" i="9"/>
  <c r="O30" i="9"/>
  <c r="O29" i="9"/>
  <c r="O28" i="9"/>
  <c r="O27" i="9"/>
  <c r="O26" i="9"/>
  <c r="O25" i="9"/>
  <c r="O24" i="9"/>
  <c r="O23" i="9"/>
  <c r="O22" i="9"/>
  <c r="O19" i="9"/>
  <c r="O18" i="9"/>
  <c r="O17" i="9"/>
  <c r="O16" i="9"/>
  <c r="O15" i="9"/>
  <c r="O14" i="9"/>
  <c r="O13" i="9"/>
  <c r="O12" i="9"/>
  <c r="O11" i="9"/>
  <c r="O10" i="9"/>
  <c r="O9" i="9"/>
  <c r="O8" i="9"/>
  <c r="O7" i="9"/>
  <c r="I7" i="10"/>
  <c r="G10" i="18"/>
  <c r="G38" i="18"/>
  <c r="G36" i="18"/>
  <c r="G31" i="18"/>
  <c r="G30" i="18" s="1"/>
  <c r="G29" i="18"/>
  <c r="G24" i="18"/>
  <c r="G22" i="18"/>
  <c r="G17" i="18"/>
  <c r="G15" i="18"/>
  <c r="G16" i="18" s="1"/>
  <c r="G8" i="18"/>
  <c r="AM20" i="9"/>
  <c r="X20" i="9"/>
  <c r="I20" i="9"/>
  <c r="AJ20" i="10"/>
  <c r="H20" i="10"/>
  <c r="AS25" i="9"/>
  <c r="AJ37" i="10"/>
  <c r="AJ38" i="10" s="1"/>
  <c r="AA7" i="10"/>
  <c r="AS36" i="9"/>
  <c r="AS35" i="9"/>
  <c r="AS34" i="9"/>
  <c r="AS33" i="9"/>
  <c r="AS32" i="9"/>
  <c r="AS31" i="9"/>
  <c r="AS30" i="9"/>
  <c r="AS29" i="9"/>
  <c r="AS28" i="9"/>
  <c r="AS26" i="9"/>
  <c r="AS24" i="9"/>
  <c r="AS23" i="9"/>
  <c r="AS22" i="9"/>
  <c r="AS19" i="9"/>
  <c r="AS18" i="9"/>
  <c r="AS17" i="9"/>
  <c r="AS16" i="9"/>
  <c r="AS15" i="9"/>
  <c r="AS14" i="9"/>
  <c r="AS12" i="9"/>
  <c r="AS11" i="9"/>
  <c r="AS10" i="9"/>
  <c r="AS9" i="9"/>
  <c r="AS8" i="9"/>
  <c r="AS7" i="9"/>
  <c r="AD36" i="9"/>
  <c r="AD35" i="9"/>
  <c r="AD34" i="9"/>
  <c r="AD33" i="9"/>
  <c r="AD32" i="9"/>
  <c r="AD31" i="9"/>
  <c r="AD30" i="9"/>
  <c r="AD29" i="9"/>
  <c r="AD28" i="9"/>
  <c r="AD27" i="9"/>
  <c r="AD26" i="9"/>
  <c r="AD24" i="9"/>
  <c r="AD23" i="9"/>
  <c r="AD22" i="9"/>
  <c r="AD19" i="9"/>
  <c r="AD18" i="9"/>
  <c r="AD17" i="9"/>
  <c r="AD16" i="9"/>
  <c r="AD15" i="9"/>
  <c r="AD14" i="9"/>
  <c r="AD13" i="9"/>
  <c r="AD11" i="9"/>
  <c r="AD10" i="9"/>
  <c r="AD9" i="9"/>
  <c r="N36" i="9"/>
  <c r="N35" i="9"/>
  <c r="N34" i="9"/>
  <c r="N33" i="9"/>
  <c r="N32" i="9"/>
  <c r="N31" i="9"/>
  <c r="N30" i="9"/>
  <c r="N29" i="9"/>
  <c r="N28" i="9"/>
  <c r="N27" i="9"/>
  <c r="N26" i="9"/>
  <c r="N25" i="9"/>
  <c r="N24" i="9"/>
  <c r="N23" i="9"/>
  <c r="N22" i="9"/>
  <c r="N19" i="9"/>
  <c r="N18" i="9"/>
  <c r="N17" i="9"/>
  <c r="N16" i="9"/>
  <c r="N15" i="9"/>
  <c r="N14" i="9"/>
  <c r="N13" i="9"/>
  <c r="N12" i="9"/>
  <c r="N11" i="9"/>
  <c r="N10" i="9"/>
  <c r="N9" i="9"/>
  <c r="N8" i="9"/>
  <c r="N7" i="9"/>
  <c r="L36" i="9"/>
  <c r="L35" i="9"/>
  <c r="L34" i="9"/>
  <c r="L33" i="9"/>
  <c r="L32" i="9"/>
  <c r="L31" i="9"/>
  <c r="L30" i="9"/>
  <c r="L29" i="9"/>
  <c r="L28" i="9"/>
  <c r="L27" i="9"/>
  <c r="L26" i="9"/>
  <c r="L25" i="9"/>
  <c r="L24" i="9"/>
  <c r="L23" i="9"/>
  <c r="L22" i="9"/>
  <c r="L19" i="9"/>
  <c r="L18" i="9"/>
  <c r="L17" i="9"/>
  <c r="L16" i="9"/>
  <c r="L15" i="9"/>
  <c r="L14" i="9"/>
  <c r="L13" i="9"/>
  <c r="L12" i="9"/>
  <c r="L11" i="9"/>
  <c r="L10" i="9"/>
  <c r="L9" i="9"/>
  <c r="L8" i="9"/>
  <c r="L7" i="9"/>
  <c r="J36" i="9"/>
  <c r="J35" i="9"/>
  <c r="J34" i="9"/>
  <c r="J33" i="9"/>
  <c r="J32" i="9"/>
  <c r="J31" i="9"/>
  <c r="J30" i="9"/>
  <c r="J29" i="9"/>
  <c r="J28" i="9"/>
  <c r="J27" i="9"/>
  <c r="J26" i="9"/>
  <c r="J25" i="9"/>
  <c r="J24" i="9"/>
  <c r="J23" i="9"/>
  <c r="J22" i="9"/>
  <c r="J19" i="9"/>
  <c r="J18" i="9"/>
  <c r="J17" i="9"/>
  <c r="J16" i="9"/>
  <c r="J15" i="9"/>
  <c r="J14" i="9"/>
  <c r="J13" i="9"/>
  <c r="J12" i="9"/>
  <c r="J11" i="9"/>
  <c r="J10" i="9"/>
  <c r="J9" i="9"/>
  <c r="J8" i="9"/>
  <c r="J7" i="9"/>
  <c r="AP36" i="10"/>
  <c r="AP35" i="10"/>
  <c r="AP34" i="10"/>
  <c r="AP33" i="10"/>
  <c r="AP32" i="10"/>
  <c r="AP31" i="10"/>
  <c r="AP30" i="10"/>
  <c r="AP29" i="10"/>
  <c r="AP28" i="10"/>
  <c r="AP27" i="10"/>
  <c r="AP26" i="10"/>
  <c r="AP25" i="10"/>
  <c r="AP24" i="10"/>
  <c r="AP23" i="10"/>
  <c r="AP22" i="10"/>
  <c r="AP19" i="10"/>
  <c r="AP18" i="10"/>
  <c r="AP17" i="10"/>
  <c r="AP16" i="10"/>
  <c r="AP15" i="10"/>
  <c r="AP14" i="10"/>
  <c r="AP13" i="10"/>
  <c r="AP12" i="10"/>
  <c r="AP11" i="10"/>
  <c r="AP10" i="10"/>
  <c r="AP9" i="10"/>
  <c r="AP8" i="10"/>
  <c r="AP7" i="10"/>
  <c r="AB36" i="10"/>
  <c r="AB35" i="10"/>
  <c r="AB34" i="10"/>
  <c r="AB33" i="10"/>
  <c r="AB32" i="10"/>
  <c r="AB31" i="10"/>
  <c r="AB30" i="10"/>
  <c r="AB29" i="10"/>
  <c r="AB28" i="10"/>
  <c r="AB27" i="10"/>
  <c r="AB26" i="10"/>
  <c r="AB25" i="10"/>
  <c r="AB24" i="10"/>
  <c r="AB23" i="10"/>
  <c r="AB22" i="10"/>
  <c r="AB19" i="10"/>
  <c r="AB18" i="10"/>
  <c r="AB17" i="10"/>
  <c r="AB16" i="10"/>
  <c r="AB14" i="10"/>
  <c r="AB13" i="10"/>
  <c r="AB12" i="10"/>
  <c r="AB11" i="10"/>
  <c r="AB10" i="10"/>
  <c r="AB9" i="10"/>
  <c r="AB8" i="10"/>
  <c r="AA8" i="10"/>
  <c r="AA9" i="10"/>
  <c r="AA10" i="10"/>
  <c r="AA11" i="10"/>
  <c r="AA12" i="10"/>
  <c r="AA13" i="10"/>
  <c r="AA14" i="10"/>
  <c r="AA15" i="10"/>
  <c r="AA16" i="10"/>
  <c r="AA17" i="10"/>
  <c r="AA18" i="10"/>
  <c r="AA19" i="10"/>
  <c r="AA22" i="10"/>
  <c r="AA23" i="10"/>
  <c r="AA24" i="10"/>
  <c r="AA25" i="10"/>
  <c r="AA26" i="10"/>
  <c r="AA27" i="10"/>
  <c r="AA28" i="10"/>
  <c r="AA29" i="10"/>
  <c r="AA30" i="10"/>
  <c r="AA31" i="10"/>
  <c r="AA32" i="10"/>
  <c r="AA33" i="10"/>
  <c r="AA34" i="10"/>
  <c r="AA35" i="10"/>
  <c r="AA36" i="10"/>
  <c r="N36" i="10"/>
  <c r="N35" i="10"/>
  <c r="N34" i="10"/>
  <c r="N33" i="10"/>
  <c r="N32" i="10"/>
  <c r="N31" i="10"/>
  <c r="N30" i="10"/>
  <c r="N29" i="10"/>
  <c r="N28" i="10"/>
  <c r="N27" i="10"/>
  <c r="N26" i="10"/>
  <c r="N25" i="10"/>
  <c r="N24" i="10"/>
  <c r="N23" i="10"/>
  <c r="N22" i="10"/>
  <c r="N19" i="10"/>
  <c r="N18" i="10"/>
  <c r="N17" i="10"/>
  <c r="N16" i="10"/>
  <c r="N15" i="10"/>
  <c r="N14" i="10"/>
  <c r="N13" i="10"/>
  <c r="N12" i="10"/>
  <c r="N11" i="10"/>
  <c r="N10" i="10"/>
  <c r="N9" i="10"/>
  <c r="N8" i="10"/>
  <c r="G9" i="18" l="1"/>
  <c r="G37" i="18"/>
  <c r="G23" i="18"/>
  <c r="K7" i="10"/>
  <c r="M10" i="10"/>
  <c r="K10" i="10"/>
  <c r="M9" i="10" l="1"/>
  <c r="AM31" i="10" l="1"/>
  <c r="AN36" i="9"/>
  <c r="AN35" i="9"/>
  <c r="AN34" i="9"/>
  <c r="AN33" i="9"/>
  <c r="AN32" i="9"/>
  <c r="AN31" i="9"/>
  <c r="AN30" i="9"/>
  <c r="AN29" i="9"/>
  <c r="AN28" i="9"/>
  <c r="AN27" i="9"/>
  <c r="AN26" i="9"/>
  <c r="AN25" i="9"/>
  <c r="AN24" i="9"/>
  <c r="AN23" i="9"/>
  <c r="AN22" i="9"/>
  <c r="AP36" i="9"/>
  <c r="AP35" i="9"/>
  <c r="AP34" i="9"/>
  <c r="AP33" i="9"/>
  <c r="AP32" i="9"/>
  <c r="AP31" i="9"/>
  <c r="AP30" i="9"/>
  <c r="AP29" i="9"/>
  <c r="AP28" i="9"/>
  <c r="AP27" i="9"/>
  <c r="AP26" i="9"/>
  <c r="AP25" i="9"/>
  <c r="AP24" i="9"/>
  <c r="AP23" i="9"/>
  <c r="AP22" i="9"/>
  <c r="AR36" i="9"/>
  <c r="AR35" i="9"/>
  <c r="AR34" i="9"/>
  <c r="AR33" i="9"/>
  <c r="AR32" i="9"/>
  <c r="AR31" i="9"/>
  <c r="AR30" i="9"/>
  <c r="AR29" i="9"/>
  <c r="AR28" i="9"/>
  <c r="AR27" i="9"/>
  <c r="AR26" i="9"/>
  <c r="AR25" i="9"/>
  <c r="AR24" i="9"/>
  <c r="AR23" i="9"/>
  <c r="AR22" i="9"/>
  <c r="AR19" i="9"/>
  <c r="AR18" i="9"/>
  <c r="AR17" i="9"/>
  <c r="AR16" i="9"/>
  <c r="AR15" i="9"/>
  <c r="AR14" i="9"/>
  <c r="AR13" i="9"/>
  <c r="AR12" i="9"/>
  <c r="AR11" i="9"/>
  <c r="AR10" i="9"/>
  <c r="AR9" i="9"/>
  <c r="AR8" i="9"/>
  <c r="AR7" i="9"/>
  <c r="AP19" i="9"/>
  <c r="AP18" i="9"/>
  <c r="AP17" i="9"/>
  <c r="AP16" i="9"/>
  <c r="AP15" i="9"/>
  <c r="AP14" i="9"/>
  <c r="AP13" i="9"/>
  <c r="AP12" i="9"/>
  <c r="AP11" i="9"/>
  <c r="AP10" i="9"/>
  <c r="AP9" i="9"/>
  <c r="AP8" i="9"/>
  <c r="AP7" i="9"/>
  <c r="AN19" i="9"/>
  <c r="AN18" i="9"/>
  <c r="AN17" i="9"/>
  <c r="AN16" i="9"/>
  <c r="AN15" i="9"/>
  <c r="AN14" i="9"/>
  <c r="AN13" i="9"/>
  <c r="AN12" i="9"/>
  <c r="AN11" i="9"/>
  <c r="AN10" i="9"/>
  <c r="AN9" i="9"/>
  <c r="AN8" i="9"/>
  <c r="AN7" i="9"/>
  <c r="AC36" i="9"/>
  <c r="AC35" i="9"/>
  <c r="AC34" i="9"/>
  <c r="AC33" i="9"/>
  <c r="AC32" i="9"/>
  <c r="AC31" i="9"/>
  <c r="AC30" i="9"/>
  <c r="AC29" i="9"/>
  <c r="AC28" i="9"/>
  <c r="AC27" i="9"/>
  <c r="AC26" i="9"/>
  <c r="AC25" i="9"/>
  <c r="AC24" i="9"/>
  <c r="AC23" i="9"/>
  <c r="AC22" i="9"/>
  <c r="AC19" i="9"/>
  <c r="AC18" i="9"/>
  <c r="AC17" i="9"/>
  <c r="AC16" i="9"/>
  <c r="AC15" i="9"/>
  <c r="AC14" i="9"/>
  <c r="AC13" i="9"/>
  <c r="AC12" i="9"/>
  <c r="AC11" i="9"/>
  <c r="AC10" i="9"/>
  <c r="AC9" i="9"/>
  <c r="AC8" i="9"/>
  <c r="AC7" i="9"/>
  <c r="AA36" i="9"/>
  <c r="AA35" i="9"/>
  <c r="AA34" i="9"/>
  <c r="AA33" i="9"/>
  <c r="AA32" i="9"/>
  <c r="AA31" i="9"/>
  <c r="AA30" i="9"/>
  <c r="AA29" i="9"/>
  <c r="AA28" i="9"/>
  <c r="AA27" i="9"/>
  <c r="AA26" i="9"/>
  <c r="AA25" i="9"/>
  <c r="AA24" i="9"/>
  <c r="AA23" i="9"/>
  <c r="AA22" i="9"/>
  <c r="AA19" i="9"/>
  <c r="AA18" i="9"/>
  <c r="AA17" i="9"/>
  <c r="AA16" i="9"/>
  <c r="AA15" i="9"/>
  <c r="AA14" i="9"/>
  <c r="AA13" i="9"/>
  <c r="AA12" i="9"/>
  <c r="AA11" i="9"/>
  <c r="AA10" i="9"/>
  <c r="AA9" i="9"/>
  <c r="AA8" i="9"/>
  <c r="AA7" i="9"/>
  <c r="Y36" i="9"/>
  <c r="Y35" i="9"/>
  <c r="Y34" i="9"/>
  <c r="Y33" i="9"/>
  <c r="Y32" i="9"/>
  <c r="Y31" i="9"/>
  <c r="Y30" i="9"/>
  <c r="Y29" i="9"/>
  <c r="Y28" i="9"/>
  <c r="Y27" i="9"/>
  <c r="Y26" i="9"/>
  <c r="Y25" i="9"/>
  <c r="Y24" i="9"/>
  <c r="Y23" i="9"/>
  <c r="Y22" i="9"/>
  <c r="Y19" i="9"/>
  <c r="Y18" i="9"/>
  <c r="Y17" i="9"/>
  <c r="Y16" i="9"/>
  <c r="Y15" i="9"/>
  <c r="Y14" i="9"/>
  <c r="Y13" i="9"/>
  <c r="Y12" i="9"/>
  <c r="Y11" i="9"/>
  <c r="Y10" i="9"/>
  <c r="Y9" i="9"/>
  <c r="Y8" i="9"/>
  <c r="Y7" i="9"/>
  <c r="AO36" i="10"/>
  <c r="AO35" i="10"/>
  <c r="AO34" i="10"/>
  <c r="AO33" i="10"/>
  <c r="AO32" i="10"/>
  <c r="AO31" i="10"/>
  <c r="AO30" i="10"/>
  <c r="AO29" i="10"/>
  <c r="AO28" i="10"/>
  <c r="AO27" i="10"/>
  <c r="AO26" i="10"/>
  <c r="AO25" i="10"/>
  <c r="AO24" i="10"/>
  <c r="AO23" i="10"/>
  <c r="AO22" i="10"/>
  <c r="AO19" i="10"/>
  <c r="AO18" i="10"/>
  <c r="AO17" i="10"/>
  <c r="AO16" i="10"/>
  <c r="AO15" i="10"/>
  <c r="AO14" i="10"/>
  <c r="AO13" i="10"/>
  <c r="AO12" i="10"/>
  <c r="AO11" i="10"/>
  <c r="AO10" i="10"/>
  <c r="AO9" i="10"/>
  <c r="AO8" i="10"/>
  <c r="AO7" i="10"/>
  <c r="AK36" i="10"/>
  <c r="AK35" i="10"/>
  <c r="AK34" i="10"/>
  <c r="AK33" i="10"/>
  <c r="AK32" i="10"/>
  <c r="AK31" i="10"/>
  <c r="AK30" i="10"/>
  <c r="AK29" i="10"/>
  <c r="AK28" i="10"/>
  <c r="AK27" i="10"/>
  <c r="AK26" i="10"/>
  <c r="AK25" i="10"/>
  <c r="AK24" i="10"/>
  <c r="AK23" i="10"/>
  <c r="AK22" i="10"/>
  <c r="AM36" i="10"/>
  <c r="AM35" i="10"/>
  <c r="AM34" i="10"/>
  <c r="AM33" i="10"/>
  <c r="AM32" i="10"/>
  <c r="AM30" i="10"/>
  <c r="AM29" i="10"/>
  <c r="AM28" i="10"/>
  <c r="AM27" i="10"/>
  <c r="AM26" i="10"/>
  <c r="AM25" i="10"/>
  <c r="AM24" i="10"/>
  <c r="AM23" i="10"/>
  <c r="AM22" i="10"/>
  <c r="AM19" i="10"/>
  <c r="AM18" i="10"/>
  <c r="AM17" i="10"/>
  <c r="AM16" i="10"/>
  <c r="AM15" i="10"/>
  <c r="AM14" i="10"/>
  <c r="AM13" i="10"/>
  <c r="AM12" i="10"/>
  <c r="AM11" i="10"/>
  <c r="AM10" i="10"/>
  <c r="AM9" i="10"/>
  <c r="AM8" i="10"/>
  <c r="AM7" i="10"/>
  <c r="AK19" i="10"/>
  <c r="AK18" i="10"/>
  <c r="AK17" i="10"/>
  <c r="AK16" i="10"/>
  <c r="AK15" i="10"/>
  <c r="AK14" i="10"/>
  <c r="AK13" i="10"/>
  <c r="AK12" i="10"/>
  <c r="AK11" i="10"/>
  <c r="AK10" i="10"/>
  <c r="AK9" i="10"/>
  <c r="AK8" i="10"/>
  <c r="AK7" i="10"/>
  <c r="W36" i="10"/>
  <c r="W35" i="10"/>
  <c r="W34" i="10"/>
  <c r="W33" i="10"/>
  <c r="W32" i="10"/>
  <c r="W31" i="10"/>
  <c r="W30" i="10"/>
  <c r="W29" i="10"/>
  <c r="W28" i="10"/>
  <c r="W27" i="10"/>
  <c r="W26" i="10"/>
  <c r="W25" i="10"/>
  <c r="W24" i="10"/>
  <c r="W23" i="10"/>
  <c r="W22" i="10"/>
  <c r="Y36" i="10"/>
  <c r="Y35" i="10"/>
  <c r="Y34" i="10"/>
  <c r="Y33" i="10"/>
  <c r="Y32" i="10"/>
  <c r="Y31" i="10"/>
  <c r="Y30" i="10"/>
  <c r="Y29" i="10"/>
  <c r="Y28" i="10"/>
  <c r="Y27" i="10"/>
  <c r="Y26" i="10"/>
  <c r="Y25" i="10"/>
  <c r="Y24" i="10"/>
  <c r="Y23" i="10"/>
  <c r="Y22" i="10"/>
  <c r="Y19" i="10"/>
  <c r="Y18" i="10"/>
  <c r="Y17" i="10"/>
  <c r="Y16" i="10"/>
  <c r="Y15" i="10"/>
  <c r="Y14" i="10"/>
  <c r="Y13" i="10"/>
  <c r="Y12" i="10"/>
  <c r="Y11" i="10"/>
  <c r="Y10" i="10"/>
  <c r="Y9" i="10"/>
  <c r="Y8" i="10"/>
  <c r="Y7" i="10"/>
  <c r="W19" i="10"/>
  <c r="W18" i="10"/>
  <c r="W17" i="10"/>
  <c r="W16" i="10"/>
  <c r="W15" i="10"/>
  <c r="W14" i="10"/>
  <c r="W13" i="10"/>
  <c r="W12" i="10"/>
  <c r="W11" i="10"/>
  <c r="W10" i="10"/>
  <c r="W9" i="10"/>
  <c r="W8" i="10"/>
  <c r="W7" i="10"/>
  <c r="M36" i="10"/>
  <c r="M35" i="10"/>
  <c r="M34" i="10"/>
  <c r="M33" i="10"/>
  <c r="M32" i="10"/>
  <c r="M31" i="10"/>
  <c r="M30" i="10"/>
  <c r="M29" i="10"/>
  <c r="M28" i="10"/>
  <c r="M27" i="10"/>
  <c r="M26" i="10"/>
  <c r="M25" i="10"/>
  <c r="M24" i="10"/>
  <c r="M23" i="10"/>
  <c r="M22" i="10"/>
  <c r="K36" i="10"/>
  <c r="K35" i="10"/>
  <c r="K34" i="10"/>
  <c r="K33" i="10"/>
  <c r="K32" i="10"/>
  <c r="K31" i="10"/>
  <c r="K30" i="10"/>
  <c r="K29" i="10"/>
  <c r="K28" i="10"/>
  <c r="K27" i="10"/>
  <c r="K26" i="10"/>
  <c r="K25" i="10"/>
  <c r="K24" i="10"/>
  <c r="K23" i="10"/>
  <c r="K22" i="10"/>
  <c r="I36" i="10"/>
  <c r="I35" i="10"/>
  <c r="I34" i="10"/>
  <c r="I33" i="10"/>
  <c r="I32" i="10"/>
  <c r="I31" i="10"/>
  <c r="I30" i="10"/>
  <c r="I29" i="10"/>
  <c r="I28" i="10"/>
  <c r="I27" i="10"/>
  <c r="I26" i="10"/>
  <c r="I25" i="10"/>
  <c r="I24" i="10"/>
  <c r="I23" i="10"/>
  <c r="I22" i="10"/>
  <c r="I19" i="10"/>
  <c r="I18" i="10"/>
  <c r="I17" i="10"/>
  <c r="I16" i="10"/>
  <c r="I15" i="10"/>
  <c r="I14" i="10"/>
  <c r="I13" i="10"/>
  <c r="I12" i="10"/>
  <c r="I11" i="10"/>
  <c r="I10" i="10"/>
  <c r="I9" i="10"/>
  <c r="I8" i="10"/>
  <c r="K19" i="10"/>
  <c r="K18" i="10"/>
  <c r="K17" i="10"/>
  <c r="K16" i="10"/>
  <c r="K15" i="10"/>
  <c r="K14" i="10"/>
  <c r="K13" i="10"/>
  <c r="K12" i="10"/>
  <c r="K11" i="10"/>
  <c r="K9" i="10"/>
  <c r="K8" i="10"/>
  <c r="M19" i="10"/>
  <c r="M18" i="10"/>
  <c r="M17" i="10"/>
  <c r="M16" i="10"/>
  <c r="M15" i="10"/>
  <c r="M14" i="10"/>
  <c r="M13" i="10"/>
  <c r="M12" i="10"/>
  <c r="M11" i="10"/>
  <c r="M8" i="10"/>
  <c r="C37" i="10" l="1"/>
  <c r="C20" i="10"/>
  <c r="I20" i="10" s="1"/>
  <c r="AM37" i="9"/>
  <c r="AG37" i="9"/>
  <c r="AG20" i="9"/>
  <c r="X37" i="9"/>
  <c r="R37" i="9"/>
  <c r="R20" i="9"/>
  <c r="AE37" i="10"/>
  <c r="AE20" i="10"/>
  <c r="V37" i="10"/>
  <c r="Q37" i="10"/>
  <c r="V20" i="10"/>
  <c r="Q20" i="10"/>
  <c r="I37" i="9"/>
  <c r="AL47" i="10" l="1"/>
  <c r="AN37" i="9"/>
  <c r="Y37" i="9"/>
  <c r="AN20" i="9"/>
  <c r="Y20" i="9"/>
  <c r="W37" i="10"/>
  <c r="AK20" i="10"/>
  <c r="AK37" i="10"/>
  <c r="W20" i="10"/>
  <c r="AG38" i="9"/>
  <c r="AE38" i="10"/>
  <c r="Q38" i="10"/>
  <c r="AM38" i="9"/>
  <c r="AK47" i="10" s="1"/>
  <c r="R38" i="9"/>
  <c r="X38" i="9"/>
  <c r="V38" i="10"/>
  <c r="X42" i="10" s="1"/>
  <c r="AG42" i="9" l="1"/>
  <c r="AE47" i="10"/>
  <c r="AD47" i="10"/>
  <c r="Q47" i="10"/>
  <c r="W42" i="10"/>
  <c r="Q42" i="9"/>
  <c r="P47" i="10"/>
  <c r="Y38" i="9"/>
  <c r="W38" i="10"/>
  <c r="AK38" i="10"/>
  <c r="AO42" i="9"/>
  <c r="AN38" i="9"/>
  <c r="AF42" i="9"/>
  <c r="X47" i="10"/>
  <c r="W47" i="10"/>
  <c r="P42" i="10"/>
  <c r="Q42" i="10"/>
  <c r="AN42" i="9"/>
  <c r="R42" i="9"/>
  <c r="Y42" i="9"/>
  <c r="Z42" i="9"/>
  <c r="H37" i="10" l="1"/>
  <c r="I37" i="10" s="1"/>
  <c r="H38" i="10" l="1"/>
  <c r="I42" i="10" s="1"/>
  <c r="C38" i="10"/>
  <c r="C42" i="10" s="1"/>
  <c r="I38" i="10" l="1"/>
  <c r="J42" i="10"/>
  <c r="B42" i="10"/>
  <c r="C37" i="9"/>
  <c r="C20" i="9"/>
  <c r="J20" i="9" s="1"/>
  <c r="J37" i="9" l="1"/>
  <c r="I38" i="9"/>
  <c r="C38" i="9"/>
  <c r="B42" i="9" s="1"/>
  <c r="C47" i="10" l="1"/>
  <c r="C42" i="9"/>
  <c r="J42" i="9"/>
  <c r="J47" i="10"/>
  <c r="K42" i="9"/>
  <c r="J38" i="9"/>
  <c r="I47" i="10"/>
  <c r="B47" i="10"/>
</calcChain>
</file>

<file path=xl/sharedStrings.xml><?xml version="1.0" encoding="utf-8"?>
<sst xmlns="http://schemas.openxmlformats.org/spreadsheetml/2006/main" count="685" uniqueCount="150">
  <si>
    <t>Recipient Name:</t>
  </si>
  <si>
    <t>Grant Number: H89HAXXXXX</t>
  </si>
  <si>
    <t xml:space="preserve">Part A Service Category Plan Table </t>
  </si>
  <si>
    <t xml:space="preserve">Service Categories </t>
  </si>
  <si>
    <t>FY 2023 Actual</t>
  </si>
  <si>
    <t>FY 2024 Estimated</t>
  </si>
  <si>
    <t>FY 2024 Actual</t>
  </si>
  <si>
    <t>Priority #</t>
  </si>
  <si>
    <r>
      <rPr>
        <b/>
        <sz val="11"/>
        <rFont val="Calibri"/>
        <family val="2"/>
        <scheme val="minor"/>
      </rPr>
      <t>Allocated Amoun</t>
    </r>
    <r>
      <rPr>
        <b/>
        <sz val="11"/>
        <color theme="1"/>
        <rFont val="Calibri"/>
        <family val="2"/>
        <scheme val="minor"/>
      </rPr>
      <t>t</t>
    </r>
  </si>
  <si>
    <t>Unduplicated Clients</t>
  </si>
  <si>
    <t>Service Unit Definition</t>
  </si>
  <si>
    <t>Service Units</t>
  </si>
  <si>
    <t>Expended Amount</t>
  </si>
  <si>
    <t>Variance %</t>
  </si>
  <si>
    <t>Average Cost per Service Unit</t>
  </si>
  <si>
    <t>Core Medical Services</t>
  </si>
  <si>
    <t>AIDS Drug Assistance Program (ADAP) Treatment</t>
  </si>
  <si>
    <t>AIDS Pharmaceutical Assistance (LPAP)</t>
  </si>
  <si>
    <t xml:space="preserve">Early Intervention Services </t>
  </si>
  <si>
    <t xml:space="preserve">Health Insurance Premium &amp; Cost Sharing Assistance </t>
  </si>
  <si>
    <t>Home &amp; Community Based Health Service</t>
  </si>
  <si>
    <t>Home Health Care</t>
  </si>
  <si>
    <t>Hospice</t>
  </si>
  <si>
    <t>Medical Case Management (Incl. Treatment Adherence)</t>
  </si>
  <si>
    <t xml:space="preserve">Medical Nutrition Therapy </t>
  </si>
  <si>
    <t>Mental Health Services</t>
  </si>
  <si>
    <t>Oral Health  Care</t>
  </si>
  <si>
    <t>Outpatient/ Ambulatory Health Services</t>
  </si>
  <si>
    <t>Substance Abuse Outpatient Care</t>
  </si>
  <si>
    <t>CORE MEDICAL TOTAL</t>
  </si>
  <si>
    <t>Support Services</t>
  </si>
  <si>
    <t xml:space="preserve">Child Care Services </t>
  </si>
  <si>
    <t>Emergency Financial Assistance</t>
  </si>
  <si>
    <t>Food Bank/ Home Delivered Meals</t>
  </si>
  <si>
    <t>Health Education/ Risk Reduction</t>
  </si>
  <si>
    <t xml:space="preserve">Housing </t>
  </si>
  <si>
    <t xml:space="preserve">Linguistics Services </t>
  </si>
  <si>
    <t>Medical Transportation</t>
  </si>
  <si>
    <t xml:space="preserve">Non-Medical Case Management Services </t>
  </si>
  <si>
    <t>Other Professional Services</t>
  </si>
  <si>
    <t>Outreach Services</t>
  </si>
  <si>
    <t>Psychosocial Support</t>
  </si>
  <si>
    <t>Referral For Health Care Supportive Services</t>
  </si>
  <si>
    <t>Rehabilitation Services</t>
  </si>
  <si>
    <t>Respite Care</t>
  </si>
  <si>
    <t xml:space="preserve">Substance Abuse-residential </t>
  </si>
  <si>
    <t>SUPPORT SERVICES TOTAL</t>
  </si>
  <si>
    <t>GRAND TOTAL</t>
  </si>
  <si>
    <t>FY 2022 PART A Allocations</t>
  </si>
  <si>
    <t>FY 2022 PART A Expenditures</t>
  </si>
  <si>
    <t>FY 2023 PART A Allocations</t>
  </si>
  <si>
    <t>FY 2023 PART A Expenditures</t>
  </si>
  <si>
    <t>FY 2024 PART A Allocations</t>
  </si>
  <si>
    <t>FY 2024 PART A Expenditures</t>
  </si>
  <si>
    <t>FY 2022 Percentages</t>
  </si>
  <si>
    <t>FY 2023 Percentages</t>
  </si>
  <si>
    <t>FY 2024 Percentages</t>
  </si>
  <si>
    <t>FY 2022 PART A + MAI Allocations</t>
  </si>
  <si>
    <t>FY 2022 PART A + MAI Expenditures</t>
  </si>
  <si>
    <t>FY 2023 PART A + MAI Allocations</t>
  </si>
  <si>
    <t>FY 2023 PART A + MAI Expenditures</t>
  </si>
  <si>
    <t>FY 2024 PART A + MAI Allocations</t>
  </si>
  <si>
    <t>FY 2024 PART A + MAI Expenditures</t>
  </si>
  <si>
    <t xml:space="preserve"> FY 2023 Percentages</t>
  </si>
  <si>
    <t xml:space="preserve"> FY 2024 Percentages</t>
  </si>
  <si>
    <t>Part A Service Category</t>
  </si>
  <si>
    <t>Comments</t>
  </si>
  <si>
    <t> </t>
  </si>
  <si>
    <t xml:space="preserve">MAI Service Category Plan Table </t>
  </si>
  <si>
    <t>Allocated Amount</t>
  </si>
  <si>
    <t>Subpopulation(s) of Focus</t>
  </si>
  <si>
    <t>Variance%</t>
  </si>
  <si>
    <t>SUPPORT TOTAL</t>
  </si>
  <si>
    <t>FY 2022 MAI Allocations</t>
  </si>
  <si>
    <t>FY 2022 MAI Expenditures</t>
  </si>
  <si>
    <t>FY 2023 MAI Allocations</t>
  </si>
  <si>
    <t>FY 2023 MAI Expenditures</t>
  </si>
  <si>
    <t>FY 2024 MAI Allocations</t>
  </si>
  <si>
    <t>FY 2024 MAI Expenditures</t>
  </si>
  <si>
    <t xml:space="preserve"> FY 2022 Percentages</t>
  </si>
  <si>
    <t>MAI Service Category</t>
  </si>
  <si>
    <r>
      <rPr>
        <b/>
        <sz val="16"/>
        <color rgb="FFFFFFFF"/>
        <rFont val="Calibri"/>
      </rPr>
      <t>Diagnosis-Based HIV Care Continuum Services Table</t>
    </r>
    <r>
      <rPr>
        <sz val="16"/>
        <color rgb="FFFFFFFF"/>
        <rFont val="Calibri"/>
      </rPr>
      <t xml:space="preserve">                                                                                                                                                                                                                                                                                                                    </t>
    </r>
  </si>
  <si>
    <t>Indicate surveillance data source as local, jurisdictional or CDC. Data source should remain the same for each year in the 3-year grant cycle. Client level data is not an acceptable source of surveillance data.</t>
  </si>
  <si>
    <t xml:space="preserve"> [Input Data Source]</t>
  </si>
  <si>
    <t xml:space="preserve"> Stages of the HIV Care Continuum</t>
  </si>
  <si>
    <t xml:space="preserve">I. Diagnosed: Percentage of persons aged ≥13 years with HIV infection who know their serostatus.  </t>
  </si>
  <si>
    <t>Goal</t>
  </si>
  <si>
    <t>Prevent new HIV infections.</t>
  </si>
  <si>
    <t>Objective</t>
  </si>
  <si>
    <t>By 2025, increase the percentage of people with HIV infection who know their serostatus to at least 95 percent. (Source: HNSP, Indicator 1***)</t>
  </si>
  <si>
    <r>
      <t xml:space="preserve">Numerator: </t>
    </r>
    <r>
      <rPr>
        <sz val="11"/>
        <color theme="1"/>
        <rFont val="Calibri"/>
        <family val="2"/>
        <scheme val="minor"/>
      </rPr>
      <t xml:space="preserve">Number of persons aged ≥13 years with diagnosed HIV infection in the jurisdiction at the end of the calendar year. Data Source: NHSS 202012 (Reference Source: Vol 31*).  </t>
    </r>
  </si>
  <si>
    <t>[input number]</t>
  </si>
  <si>
    <r>
      <t xml:space="preserve">Denominator: </t>
    </r>
    <r>
      <rPr>
        <sz val="11"/>
        <color theme="1"/>
        <rFont val="Calibri"/>
        <family val="2"/>
        <scheme val="minor"/>
      </rPr>
      <t>Number of persons aged ≥13 years with HIV infection (diagnosed or undiagnosed) in the jurisdiction at the end of the calendar year. ****</t>
    </r>
  </si>
  <si>
    <t>Percentage Change from Baseline to Actual</t>
  </si>
  <si>
    <r>
      <rPr>
        <b/>
        <sz val="11"/>
        <color theme="1"/>
        <rFont val="Calibri"/>
        <family val="2"/>
        <scheme val="minor"/>
      </rPr>
      <t>Numerator:</t>
    </r>
    <r>
      <rPr>
        <sz val="11"/>
        <color theme="1"/>
        <rFont val="Calibri"/>
        <family val="2"/>
        <scheme val="minor"/>
      </rPr>
      <t xml:space="preserve"> Number of persons aged ≥13 years with diagnosed HIV infection in the jurisdiction at the end of the calendar year. Data Source: NHSS 202012 (Reference Source: Vol 31*).  </t>
    </r>
  </si>
  <si>
    <r>
      <rPr>
        <b/>
        <sz val="11"/>
        <color theme="1"/>
        <rFont val="Calibri"/>
        <family val="2"/>
        <scheme val="minor"/>
      </rPr>
      <t xml:space="preserve">Denominator: </t>
    </r>
    <r>
      <rPr>
        <sz val="11"/>
        <color theme="1"/>
        <rFont val="Calibri"/>
        <family val="2"/>
        <scheme val="minor"/>
      </rPr>
      <t xml:space="preserve"> Number of persons aged ≥13 years with HIV infection (diagnosed or undiagnosed) in the jurisdiction at the end of the calendar year. ****</t>
    </r>
  </si>
  <si>
    <t>Comments for any stage with percentage change less than 1% or greater than 6%:</t>
  </si>
  <si>
    <t>[input explanation]</t>
  </si>
  <si>
    <t>II. Receipt of Care: Percentage of persons with diagnosed HIV who had at least one CD4 or viral load test during the calendar year.</t>
  </si>
  <si>
    <t>Improve HIV-related outcomes for people with HIV.</t>
  </si>
  <si>
    <t>By 2025, increase the percentage of persons with diagnosed HIV infection who are virally suppressed to at least 95%. (Source: HNSP, Indicator 6***).</t>
  </si>
  <si>
    <r>
      <rPr>
        <b/>
        <sz val="11"/>
        <color theme="1"/>
        <rFont val="Calibri"/>
        <family val="2"/>
        <scheme val="minor"/>
      </rPr>
      <t>Denominator:</t>
    </r>
    <r>
      <rPr>
        <sz val="11"/>
        <color theme="1"/>
        <rFont val="Calibri"/>
        <family val="2"/>
        <scheme val="minor"/>
      </rPr>
      <t xml:space="preserve"> Number of persons aged ≥13 years with HIV infection diagnosed by previous year-end and alive at year-end.</t>
    </r>
  </si>
  <si>
    <r>
      <rPr>
        <b/>
        <sz val="11"/>
        <color theme="1"/>
        <rFont val="Calibri"/>
        <family val="2"/>
        <scheme val="minor"/>
      </rPr>
      <t>Numerator:</t>
    </r>
    <r>
      <rPr>
        <sz val="11"/>
        <color theme="1"/>
        <rFont val="Calibri"/>
        <family val="2"/>
        <scheme val="minor"/>
      </rPr>
      <t xml:space="preserve"> Number of persons aged ≥13 years with diagnosed HIV infection who had a care visit during the calendar year, as measured by documented test results for CD4 count or viral load. Data Source: NHSS 202012 (Reference Source: Vol 25 No 2**).  </t>
    </r>
  </si>
  <si>
    <t>III. Retained in Care: Percentage of persons with documentation of 2 or more CD4 or viral load tests performed at least 3 months apart during the calendar year.</t>
  </si>
  <si>
    <r>
      <rPr>
        <b/>
        <sz val="11"/>
        <color theme="1"/>
        <rFont val="Calibri"/>
        <family val="2"/>
        <scheme val="minor"/>
      </rPr>
      <t>Numerator:</t>
    </r>
    <r>
      <rPr>
        <sz val="11"/>
        <color theme="1"/>
        <rFont val="Calibri"/>
        <family val="2"/>
        <scheme val="minor"/>
      </rPr>
      <t xml:space="preserve"> Number of persons aged ≥13 years with diagnosed HIV infection who had two care visits that were at least 90 days apart during the calendar year, as measured by documented test results for CD4 count or viral load. Data Source: NHSS 202012 (Reference Source: Vol 25 No 2**).  </t>
    </r>
  </si>
  <si>
    <r>
      <rPr>
        <b/>
        <sz val="11"/>
        <color theme="1"/>
        <rFont val="Calibri"/>
        <family val="2"/>
        <scheme val="minor"/>
      </rPr>
      <t xml:space="preserve">Denominator: </t>
    </r>
    <r>
      <rPr>
        <sz val="11"/>
        <color theme="1"/>
        <rFont val="Calibri"/>
        <family val="2"/>
        <scheme val="minor"/>
      </rPr>
      <t>Number of persons aged ≥13 years with HIV infection diagnosed by previous year-end and alive at year-end.</t>
    </r>
  </si>
  <si>
    <t xml:space="preserve">IV. Viral Suppression: Percentage of persons with diagnosed HIV infection whose most recent HIV viral load test in the past 12 months showed that HIV viral load was suppressed. </t>
  </si>
  <si>
    <r>
      <rPr>
        <b/>
        <sz val="11"/>
        <color theme="1"/>
        <rFont val="Calibri"/>
        <family val="2"/>
        <scheme val="minor"/>
      </rPr>
      <t xml:space="preserve">Numerator: </t>
    </r>
    <r>
      <rPr>
        <sz val="11"/>
        <color theme="1"/>
        <rFont val="Calibri"/>
        <family val="2"/>
        <scheme val="minor"/>
      </rPr>
      <t xml:space="preserve">Number of persons aged ≥13 years with diagnosed HIV infection whose most recent viral load test in the calendar year showed that HIV viral load was suppressed. Viral suppression is defined as a viral load test result of &lt;200 copies/mL at the most recent viral load test. Data Source: NHSS 202012 (Reference Source: Vol 25 No 2**).  </t>
    </r>
  </si>
  <si>
    <t>V. Linkage to Care: Percentage of persons with newly diagnosed HIV infection who were linked to care within one month after diagnosis as evidenced by a documented CD4 count or viral load.</t>
  </si>
  <si>
    <t>By 2025, increase the percentage of persons with newly diagnosed HIV infection who are linked to HIV medical care within one month of diagnosis to at least 95%. (Source: NHSP, Indicator 5***).</t>
  </si>
  <si>
    <r>
      <rPr>
        <b/>
        <sz val="11"/>
        <color theme="1"/>
        <rFont val="Calibri"/>
        <family val="2"/>
        <scheme val="minor"/>
      </rPr>
      <t xml:space="preserve">Numerator: </t>
    </r>
    <r>
      <rPr>
        <sz val="11"/>
        <color theme="1"/>
        <rFont val="Calibri"/>
        <family val="2"/>
        <scheme val="minor"/>
      </rPr>
      <t>Number of persons aged ≥13 years with newly diagnosed HIV infection during the calendar year who were linked to care within one month of their diagnosis date as evidenced by a documented test result for a CD4 count or viral load.  Data Source: NHSS 202012 (Reference Source: Vol 25 No 2**).</t>
    </r>
  </si>
  <si>
    <r>
      <rPr>
        <b/>
        <sz val="11"/>
        <color theme="1"/>
        <rFont val="Calibri"/>
        <family val="2"/>
        <scheme val="minor"/>
      </rPr>
      <t>Denominator:</t>
    </r>
    <r>
      <rPr>
        <sz val="11"/>
        <color theme="1"/>
        <rFont val="Calibri"/>
        <family val="2"/>
        <scheme val="minor"/>
      </rPr>
      <t xml:space="preserve"> Number of persons aged ≥13 years with newly diagnosed HIV infection during the calendar year.  </t>
    </r>
  </si>
  <si>
    <t xml:space="preserve">Numerator and Denominator Definitions Sources: </t>
  </si>
  <si>
    <t>*2018 Updated Edition: Volume 31, Diagnoses of HIV Infection in the United States and Dependent Areas, 2018</t>
  </si>
  <si>
    <t>**Volume 25, Number 2: Monitoring Selected HIV Prevention and Care Objectives using Surveillance Data, United States and 6 Dependent Areas, 2018</t>
  </si>
  <si>
    <t>***HIV National Strategic Plan: A Roadmap to End the Epidemic for the United States 2021-2025, 2021</t>
  </si>
  <si>
    <t xml:space="preserve">****The Diagnosed stage measures the percentage of the total number of people  with HIV whose infection has been diagnosed. To determine this percentage, the denominator for the Diagnosed stage of the Diagnosis-Based HIV Care Continuum Services Table is HIV prevalence, which is the total number of people with HIV (including both those with diagnosed infection and those with undiagnosed infection). The data to determine the denominator are not provided; however, RWHAP Part A recipients are encouraged to use an existing method, or develop a method, to be able to report the number of people with HIV (undiagnosed and diagnosed), so the total percentage of people with HIV whose infection has been diagnosed can be reported. If there is no method to determine the estimate for the denominator, leave the cells F7 and G7 blank.
</t>
  </si>
  <si>
    <r>
      <rPr>
        <b/>
        <sz val="16"/>
        <color theme="0"/>
        <rFont val="Calibri"/>
        <family val="2"/>
        <scheme val="minor"/>
      </rPr>
      <t xml:space="preserve">Diagnosis-Based HIV Care Continuum Services Table     </t>
    </r>
    <r>
      <rPr>
        <sz val="16"/>
        <color theme="0"/>
        <rFont val="Calibri"/>
        <family val="2"/>
        <scheme val="minor"/>
      </rPr>
      <t xml:space="preserve">                                                                                                                                                                                                                                                                                                                          </t>
    </r>
  </si>
  <si>
    <r>
      <rPr>
        <b/>
        <sz val="10"/>
        <rFont val="Calibri"/>
        <family val="2"/>
        <scheme val="minor"/>
      </rPr>
      <t>Define Data Source:</t>
    </r>
    <r>
      <rPr>
        <sz val="10"/>
        <rFont val="Calibri"/>
        <family val="2"/>
        <scheme val="minor"/>
      </rPr>
      <t xml:space="preserve"> </t>
    </r>
    <r>
      <rPr>
        <sz val="10"/>
        <color rgb="FFFF0000"/>
        <rFont val="Calibri"/>
        <family val="2"/>
        <scheme val="minor"/>
      </rPr>
      <t>(Indicate source data as local, jurisdictional or CDC)</t>
    </r>
  </si>
  <si>
    <t>Service Category (List service categories that tie to target goal as described in workplan)</t>
  </si>
  <si>
    <t>Baseline</t>
  </si>
  <si>
    <t>FY2022 Target</t>
  </si>
  <si>
    <t xml:space="preserve">Percentage of Target to Baseline </t>
  </si>
  <si>
    <t xml:space="preserve">Numerator </t>
  </si>
  <si>
    <t>Denominator</t>
  </si>
  <si>
    <t>[ input %]</t>
  </si>
  <si>
    <t xml:space="preserve">Denominator </t>
  </si>
  <si>
    <t>Numerator</t>
  </si>
  <si>
    <t>*2021 Updated Edition: Volume 34, Diagnoses of HIV Infection in the United States and Dependent Areas</t>
  </si>
  <si>
    <t>**HIV National Strategic Plan: A Roadmap to End the Epidemic for the United States 2021-2025, 2021</t>
  </si>
  <si>
    <t xml:space="preserve">***The Diagnosed stage measures the percentage of the total number of people  with HIV whose infection has been diagnosed. To determine this percentage, the denominator for the Diagnosed stage of the Diagnosis-Based HIV Care Continuum Services Table is HIV prevalence, which is the total number of people with HIV (including both those with diagnosed infection and those with undiagnosed infection). The data to determine the denominator are not provided; however, RWHAP Part A recipients are encouraged to use an existing method, or develop a method, to be able to report the number of people with HIV (undiagnosed and diagnosed), so the total percentage of people with HIV whose infection has been diagnosed can be reported. If there is no method to determine the estimate for the denominator, leave the cells F7 and G7 blank.
</t>
  </si>
  <si>
    <r>
      <t xml:space="preserve">Numerator: </t>
    </r>
    <r>
      <rPr>
        <sz val="11"/>
        <color theme="1"/>
        <rFont val="Calibri"/>
        <family val="2"/>
        <scheme val="minor"/>
      </rPr>
      <t xml:space="preserve">Number of persons aged ≥13 years with diagnosed HIV infection who had a care visit during the calendar year, as measured by documented test results for CD4 count or viral load. Data Source: NHSS 202012 (Reference Source: Vol 28 No 4). </t>
    </r>
    <r>
      <rPr>
        <b/>
        <sz val="11"/>
        <color theme="1"/>
        <rFont val="Calibri"/>
        <family val="2"/>
        <scheme val="minor"/>
      </rPr>
      <t xml:space="preserve"> </t>
    </r>
  </si>
  <si>
    <r>
      <rPr>
        <b/>
        <sz val="11"/>
        <color theme="1"/>
        <rFont val="Calibri"/>
        <family val="2"/>
        <scheme val="minor"/>
      </rPr>
      <t>Numerator:</t>
    </r>
    <r>
      <rPr>
        <sz val="11"/>
        <color theme="1"/>
        <rFont val="Calibri"/>
        <family val="2"/>
        <scheme val="minor"/>
      </rPr>
      <t xml:space="preserve"> Number of persons aged ≥13 years with diagnosed HIV infection in the jurisdiction at the end of the calendar year. Data Source: NHSS 202012 (Reference Source: Vol 34).  </t>
    </r>
  </si>
  <si>
    <r>
      <t xml:space="preserve">Numerator: </t>
    </r>
    <r>
      <rPr>
        <sz val="11"/>
        <color theme="1"/>
        <rFont val="Calibri"/>
        <family val="2"/>
        <scheme val="minor"/>
      </rPr>
      <t xml:space="preserve">Number of persons aged ≥13 years with diagnosed HIV infection in the jurisdiction at the end of the calendar year. Data Source: NHSS 202012 (Reference Source: Vol 34).  </t>
    </r>
  </si>
  <si>
    <r>
      <rPr>
        <b/>
        <sz val="11"/>
        <color theme="1"/>
        <rFont val="Calibri"/>
        <family val="2"/>
        <scheme val="minor"/>
      </rPr>
      <t>Numerator:</t>
    </r>
    <r>
      <rPr>
        <sz val="11"/>
        <color theme="1"/>
        <rFont val="Calibri"/>
        <family val="2"/>
        <scheme val="minor"/>
      </rPr>
      <t xml:space="preserve"> Number of persons aged ≥13 years with diagnosed HIV infection who had a care visit during the calendar year, as measured by documented test results for CD4 count or viral load. Data Source: NHSS 202012 (Reference Source: Vol 28 No 4).  </t>
    </r>
  </si>
  <si>
    <r>
      <rPr>
        <b/>
        <sz val="11"/>
        <color theme="1"/>
        <rFont val="Calibri"/>
        <family val="2"/>
        <scheme val="minor"/>
      </rPr>
      <t>Numerator:</t>
    </r>
    <r>
      <rPr>
        <sz val="11"/>
        <color theme="1"/>
        <rFont val="Calibri"/>
        <family val="2"/>
        <scheme val="minor"/>
      </rPr>
      <t xml:space="preserve"> Number of persons aged ≥13 years with diagnosed HIV infection who had two care visits that were at least 90 days apart during the calendar year, as measured by documented test results for CD4 count or viral load. Data Source: NHSS 202012 (Reference Source: Vol 28 No 4).  </t>
    </r>
  </si>
  <si>
    <r>
      <rPr>
        <b/>
        <sz val="11"/>
        <color theme="1"/>
        <rFont val="Calibri"/>
        <family val="2"/>
        <scheme val="minor"/>
      </rPr>
      <t xml:space="preserve">Numerator: </t>
    </r>
    <r>
      <rPr>
        <sz val="11"/>
        <color theme="1"/>
        <rFont val="Calibri"/>
        <family val="2"/>
        <scheme val="minor"/>
      </rPr>
      <t xml:space="preserve">Number of persons aged ≥13 years with diagnosed HIV infection whose most recent viral load test in the calendar year showed that HIV viral load was suppressed. Viral suppression is defined as a viral load test result of &lt;200 copies/mL at the most recent viral load test. Data Source: NHSS 202012 (Reference Source: Vol 28 No 4).).  </t>
    </r>
  </si>
  <si>
    <r>
      <rPr>
        <b/>
        <sz val="11"/>
        <color theme="1"/>
        <rFont val="Calibri"/>
        <family val="2"/>
        <scheme val="minor"/>
      </rPr>
      <t xml:space="preserve">Numerator: </t>
    </r>
    <r>
      <rPr>
        <sz val="11"/>
        <color theme="1"/>
        <rFont val="Calibri"/>
        <family val="2"/>
        <scheme val="minor"/>
      </rPr>
      <t xml:space="preserve">Number of persons aged ≥13 years with diagnosed HIV infection whose most recent viral load test in the calendar year showed that HIV viral load was suppressed. Viral suppression is defined as a viral load test result of &lt;200 copies/mL at the most recent viral load test. Data Source: NHSS 202012 (Reference Source: Vol 28 No 4).  </t>
    </r>
  </si>
  <si>
    <r>
      <rPr>
        <b/>
        <sz val="11"/>
        <color theme="1"/>
        <rFont val="Calibri"/>
        <family val="2"/>
        <scheme val="minor"/>
      </rPr>
      <t xml:space="preserve">Numerator: </t>
    </r>
    <r>
      <rPr>
        <sz val="11"/>
        <color theme="1"/>
        <rFont val="Calibri"/>
        <family val="2"/>
        <scheme val="minor"/>
      </rPr>
      <t>Number of persons aged ≥13 years with newly diagnosed HIV infection during the calendar year who were linked to care within one month of their diagnosis date as evidenced by a documented test result for a CD4 count or viral load.  Data Source: NHSS 202012 (Reference Source: Vol 28 No 4).).</t>
    </r>
  </si>
  <si>
    <r>
      <rPr>
        <b/>
        <sz val="11"/>
        <color theme="1"/>
        <rFont val="Calibri"/>
        <family val="2"/>
        <scheme val="minor"/>
      </rPr>
      <t xml:space="preserve">Numerator: </t>
    </r>
    <r>
      <rPr>
        <sz val="11"/>
        <color theme="1"/>
        <rFont val="Calibri"/>
        <family val="2"/>
        <scheme val="minor"/>
      </rPr>
      <t>Number of persons aged ≥13 years with newly diagnosed HIV infection during the calendar year who were linked to care within one month of their diagnosis date as evidenced by a documented test result for a CD4 count or viral load.  Data Source: NHSS 202012 (Reference Source: Vol 28 No 4).</t>
    </r>
  </si>
  <si>
    <t>Narrative describing Integrated Plan implementation impact on Actual outcomes:</t>
  </si>
  <si>
    <t>FY 2023 Baseline</t>
  </si>
  <si>
    <t>By 2025, increase the percentage of persons with newly diagnosed HIV infection who are linked to HIV medical care within one month of diagnosis to at least 95%. (Source: NHSP, Indicator 5).</t>
  </si>
  <si>
    <t>By 2025, increase the percentage of persons with diagnosed HIV infection who are virally suppressed to at least 95%. (Source: HNSP, Indicator 6).</t>
  </si>
  <si>
    <t>By 2025, increase the percentage of people with HIV infection who know their serostatus to at least 95 percent. (Source: HNSP, Indicator 1)</t>
  </si>
  <si>
    <r>
      <t xml:space="preserve">FY 2022 Estimated </t>
    </r>
    <r>
      <rPr>
        <b/>
        <sz val="14"/>
        <color rgb="FFFF0000"/>
        <rFont val="Calibri"/>
        <family val="2"/>
        <scheme val="minor"/>
      </rPr>
      <t>(Input from approved submission)</t>
    </r>
  </si>
  <si>
    <r>
      <t xml:space="preserve">FY 2022 Actual </t>
    </r>
    <r>
      <rPr>
        <b/>
        <sz val="14"/>
        <color rgb="FFFF0000"/>
        <rFont val="Calibri"/>
        <family val="2"/>
        <scheme val="minor"/>
      </rPr>
      <t>(Input from approved submission)</t>
    </r>
  </si>
  <si>
    <r>
      <t>FY 2023 Estimated</t>
    </r>
    <r>
      <rPr>
        <b/>
        <sz val="14"/>
        <color rgb="FFFF0000"/>
        <rFont val="Calibri"/>
        <family val="2"/>
        <scheme val="minor"/>
      </rPr>
      <t xml:space="preserve"> (Input from approved submission)</t>
    </r>
  </si>
  <si>
    <r>
      <t xml:space="preserve">FY 2023 Estimated </t>
    </r>
    <r>
      <rPr>
        <b/>
        <sz val="14"/>
        <color rgb="FFFF0000"/>
        <rFont val="Calibri"/>
        <family val="2"/>
        <scheme val="minor"/>
      </rPr>
      <t>(Input from approved submission)</t>
    </r>
  </si>
  <si>
    <t>(Input from approved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</si>
</sst>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sz val="16"/>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8"/>
      <color theme="0"/>
      <name val="Calibri"/>
      <family val="2"/>
      <scheme val="minor"/>
    </font>
    <font>
      <sz val="16"/>
      <color theme="0"/>
      <name val="Calibri"/>
      <family val="2"/>
      <scheme val="minor"/>
    </font>
    <font>
      <b/>
      <sz val="11"/>
      <name val="Calibri"/>
      <family val="2"/>
      <scheme val="minor"/>
    </font>
    <font>
      <u/>
      <sz val="11"/>
      <color theme="10"/>
      <name val="Calibri"/>
      <family val="2"/>
      <scheme val="minor"/>
    </font>
    <font>
      <b/>
      <sz val="16"/>
      <color theme="0"/>
      <name val="Calibri"/>
      <family val="2"/>
      <scheme val="minor"/>
    </font>
    <font>
      <i/>
      <sz val="11"/>
      <color theme="1"/>
      <name val="Calibri"/>
      <family val="2"/>
      <scheme val="minor"/>
    </font>
    <font>
      <sz val="11"/>
      <color rgb="FFFF0000"/>
      <name val="Calibri"/>
      <family val="2"/>
      <scheme val="minor"/>
    </font>
    <font>
      <sz val="10"/>
      <name val="Calibri"/>
      <family val="2"/>
      <scheme val="minor"/>
    </font>
    <font>
      <sz val="10"/>
      <color rgb="FFFF0000"/>
      <name val="Calibri"/>
      <family val="2"/>
      <scheme val="minor"/>
    </font>
    <font>
      <b/>
      <sz val="10"/>
      <name val="Calibri"/>
      <family val="2"/>
      <scheme val="minor"/>
    </font>
    <font>
      <b/>
      <sz val="10"/>
      <color rgb="FFFF0000"/>
      <name val="Calibri"/>
      <family val="2"/>
      <scheme val="minor"/>
    </font>
    <font>
      <sz val="9"/>
      <name val="Calibri"/>
      <family val="2"/>
      <scheme val="minor"/>
    </font>
    <font>
      <b/>
      <sz val="14"/>
      <color rgb="FFFFFFFF"/>
      <name val="Calibri"/>
      <family val="2"/>
    </font>
    <font>
      <b/>
      <sz val="11"/>
      <color rgb="FF000000"/>
      <name val="Calibri"/>
      <family val="2"/>
    </font>
    <font>
      <sz val="11"/>
      <color rgb="FF000000"/>
      <name val="Calibri"/>
      <family val="2"/>
    </font>
    <font>
      <sz val="16"/>
      <color rgb="FFFFFFFF"/>
      <name val="Calibri"/>
    </font>
    <font>
      <b/>
      <sz val="16"/>
      <color rgb="FFFFFFFF"/>
      <name val="Calibri"/>
    </font>
    <font>
      <sz val="11"/>
      <name val="Calibri"/>
      <family val="2"/>
      <scheme val="minor"/>
    </font>
    <font>
      <b/>
      <sz val="14"/>
      <color rgb="FFFF0000"/>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1"/>
        <bgColor indexed="64"/>
      </patternFill>
    </fill>
    <fill>
      <patternFill patternType="solid">
        <fgColor theme="0"/>
        <bgColor indexed="64"/>
      </patternFill>
    </fill>
    <fill>
      <patternFill patternType="mediumGray"/>
    </fill>
    <fill>
      <patternFill patternType="mediumGray">
        <bgColor theme="4" tint="0.79995117038483843"/>
      </patternFill>
    </fill>
    <fill>
      <patternFill patternType="solid">
        <fgColor theme="0" tint="-0.149998474074526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F4E78"/>
        <bgColor rgb="FF000000"/>
      </patternFill>
    </fill>
    <fill>
      <patternFill patternType="solid">
        <fgColor rgb="FFE7E6E6"/>
        <bgColor rgb="FF000000"/>
      </patternFill>
    </fill>
    <fill>
      <patternFill patternType="solid">
        <fgColor rgb="FFFFFFFF"/>
        <bgColor indexed="64"/>
      </patternFill>
    </fill>
    <fill>
      <patternFill patternType="solid">
        <fgColor theme="2" tint="-0.249977111117893"/>
        <bgColor indexed="64"/>
      </patternFill>
    </fill>
    <fill>
      <patternFill patternType="mediumGray">
        <bgColor theme="2" tint="-0.249977111117893"/>
      </patternFill>
    </fill>
    <fill>
      <patternFill patternType="solid">
        <fgColor theme="3"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auto="1"/>
      </right>
      <top/>
      <bottom style="medium">
        <color auto="1"/>
      </bottom>
      <diagonal/>
    </border>
    <border>
      <left/>
      <right style="thin">
        <color indexed="64"/>
      </right>
      <top/>
      <bottom style="medium">
        <color auto="1"/>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top/>
      <bottom/>
      <diagonal/>
    </border>
    <border>
      <left/>
      <right/>
      <top style="thick">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auto="1"/>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cellStyleXfs>
  <cellXfs count="519">
    <xf numFmtId="0" fontId="0" fillId="0" borderId="0" xfId="0"/>
    <xf numFmtId="0" fontId="0" fillId="0" borderId="0" xfId="0" applyAlignment="1">
      <alignment horizontal="center"/>
    </xf>
    <xf numFmtId="0" fontId="0" fillId="0" borderId="1" xfId="0" applyBorder="1"/>
    <xf numFmtId="0" fontId="1" fillId="0" borderId="0" xfId="0" applyFont="1" applyAlignment="1">
      <alignment vertical="center" wrapText="1"/>
    </xf>
    <xf numFmtId="0" fontId="3" fillId="0" borderId="0" xfId="0" applyFont="1" applyAlignment="1">
      <alignment horizontal="left" vertical="center"/>
    </xf>
    <xf numFmtId="44" fontId="0" fillId="0" borderId="0" xfId="1" applyFont="1"/>
    <xf numFmtId="9" fontId="0" fillId="0" borderId="0" xfId="2" applyFont="1" applyAlignment="1">
      <alignment wrapText="1"/>
    </xf>
    <xf numFmtId="9" fontId="0" fillId="0" borderId="0" xfId="2" applyFont="1"/>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13" xfId="0" applyBorder="1"/>
    <xf numFmtId="0" fontId="0" fillId="0" borderId="15" xfId="0" applyBorder="1"/>
    <xf numFmtId="0" fontId="0" fillId="0" borderId="16" xfId="0" applyBorder="1"/>
    <xf numFmtId="0" fontId="0" fillId="0" borderId="2" xfId="0" applyBorder="1" applyAlignment="1">
      <alignment horizontal="center" wrapText="1"/>
    </xf>
    <xf numFmtId="0" fontId="0" fillId="0" borderId="2" xfId="0" applyBorder="1" applyAlignment="1">
      <alignment horizontal="center"/>
    </xf>
    <xf numFmtId="0" fontId="0" fillId="0" borderId="24" xfId="0" applyBorder="1"/>
    <xf numFmtId="0" fontId="0" fillId="0" borderId="26" xfId="0" applyBorder="1"/>
    <xf numFmtId="9" fontId="0" fillId="0" borderId="24" xfId="2" applyFont="1" applyBorder="1" applyProtection="1"/>
    <xf numFmtId="44" fontId="0" fillId="0" borderId="3" xfId="1" applyFont="1" applyBorder="1"/>
    <xf numFmtId="0" fontId="0" fillId="5" borderId="3" xfId="0" applyFill="1" applyBorder="1" applyAlignment="1">
      <alignment horizontal="center"/>
    </xf>
    <xf numFmtId="0" fontId="0" fillId="5" borderId="3" xfId="0" applyFill="1" applyBorder="1"/>
    <xf numFmtId="9" fontId="0" fillId="5" borderId="3" xfId="2" applyFont="1" applyFill="1" applyBorder="1"/>
    <xf numFmtId="0" fontId="3" fillId="2" borderId="3" xfId="0" applyFont="1" applyFill="1" applyBorder="1" applyAlignment="1">
      <alignment horizontal="center"/>
    </xf>
    <xf numFmtId="44" fontId="0" fillId="0" borderId="0" xfId="1" applyFont="1" applyFill="1" applyBorder="1"/>
    <xf numFmtId="9" fontId="0" fillId="0" borderId="0" xfId="2" applyFont="1" applyFill="1" applyBorder="1" applyAlignment="1">
      <alignment wrapText="1"/>
    </xf>
    <xf numFmtId="9" fontId="0" fillId="0" borderId="0" xfId="2" applyFont="1" applyFill="1" applyBorder="1"/>
    <xf numFmtId="44" fontId="3" fillId="2" borderId="3" xfId="1" applyFont="1" applyFill="1" applyBorder="1" applyAlignment="1">
      <alignment horizontal="center" vertical="center"/>
    </xf>
    <xf numFmtId="0" fontId="0" fillId="0" borderId="23" xfId="0" applyBorder="1"/>
    <xf numFmtId="0" fontId="0" fillId="0" borderId="30" xfId="0" applyBorder="1"/>
    <xf numFmtId="0" fontId="0" fillId="5" borderId="3" xfId="0" applyFill="1" applyBorder="1" applyAlignment="1">
      <alignment horizontal="center" vertical="center" wrapText="1"/>
    </xf>
    <xf numFmtId="0" fontId="3" fillId="2" borderId="3" xfId="0" applyFont="1" applyFill="1" applyBorder="1" applyAlignment="1">
      <alignment horizontal="center" vertical="top" wrapText="1"/>
    </xf>
    <xf numFmtId="44" fontId="0" fillId="0" borderId="3" xfId="2" applyNumberFormat="1" applyFont="1" applyFill="1" applyBorder="1" applyAlignment="1">
      <alignment wrapText="1"/>
    </xf>
    <xf numFmtId="0" fontId="0" fillId="0" borderId="8" xfId="0" applyBorder="1" applyAlignment="1">
      <alignment horizontal="center"/>
    </xf>
    <xf numFmtId="0" fontId="3" fillId="2" borderId="3" xfId="0" applyFont="1" applyFill="1" applyBorder="1" applyAlignment="1">
      <alignment horizontal="center" vertical="center" wrapText="1"/>
    </xf>
    <xf numFmtId="0" fontId="0" fillId="0" borderId="8" xfId="0" applyBorder="1" applyAlignment="1">
      <alignment horizontal="center" vertical="center"/>
    </xf>
    <xf numFmtId="0" fontId="0" fillId="5" borderId="5" xfId="0" applyFill="1" applyBorder="1" applyAlignment="1">
      <alignment horizontal="center"/>
    </xf>
    <xf numFmtId="0" fontId="0" fillId="5" borderId="5" xfId="0" applyFill="1" applyBorder="1"/>
    <xf numFmtId="9" fontId="0" fillId="5" borderId="5" xfId="2" applyFont="1" applyFill="1" applyBorder="1"/>
    <xf numFmtId="0" fontId="0" fillId="5" borderId="4" xfId="0" applyFill="1" applyBorder="1"/>
    <xf numFmtId="10" fontId="0" fillId="0" borderId="33" xfId="1" applyNumberFormat="1" applyFont="1" applyBorder="1"/>
    <xf numFmtId="0" fontId="0" fillId="0" borderId="11" xfId="0" applyBorder="1"/>
    <xf numFmtId="0" fontId="0" fillId="0" borderId="14" xfId="0" applyBorder="1"/>
    <xf numFmtId="44" fontId="0" fillId="0" borderId="24" xfId="1" applyFont="1" applyBorder="1"/>
    <xf numFmtId="44" fontId="0" fillId="0" borderId="1" xfId="1" applyFont="1" applyBorder="1"/>
    <xf numFmtId="10" fontId="0" fillId="0" borderId="34" xfId="0" applyNumberFormat="1" applyBorder="1" applyAlignment="1">
      <alignment horizontal="center"/>
    </xf>
    <xf numFmtId="0" fontId="3" fillId="0" borderId="0" xfId="0" applyFont="1" applyAlignment="1">
      <alignment horizontal="center" vertical="center" wrapText="1"/>
    </xf>
    <xf numFmtId="44" fontId="3" fillId="0" borderId="0" xfId="1" applyFont="1" applyFill="1" applyBorder="1" applyAlignment="1">
      <alignment horizontal="center" vertical="center"/>
    </xf>
    <xf numFmtId="0" fontId="3" fillId="0" borderId="0" xfId="0" applyFont="1" applyAlignment="1">
      <alignment horizontal="center"/>
    </xf>
    <xf numFmtId="10" fontId="0" fillId="0" borderId="0" xfId="0" applyNumberFormat="1" applyAlignment="1">
      <alignment horizontal="center"/>
    </xf>
    <xf numFmtId="10" fontId="0" fillId="0" borderId="0" xfId="1" applyNumberFormat="1" applyFont="1" applyFill="1" applyBorder="1"/>
    <xf numFmtId="0" fontId="3" fillId="0" borderId="0" xfId="0" applyFont="1"/>
    <xf numFmtId="0" fontId="0" fillId="5" borderId="6" xfId="0" applyFill="1" applyBorder="1"/>
    <xf numFmtId="0" fontId="0" fillId="5" borderId="27" xfId="0" applyFill="1" applyBorder="1"/>
    <xf numFmtId="0" fontId="0" fillId="5" borderId="11" xfId="0" applyFill="1" applyBorder="1" applyAlignment="1">
      <alignment horizontal="center" vertical="center" wrapText="1"/>
    </xf>
    <xf numFmtId="0" fontId="0" fillId="5" borderId="20" xfId="0" applyFill="1" applyBorder="1"/>
    <xf numFmtId="0" fontId="0" fillId="0" borderId="20" xfId="0" applyBorder="1"/>
    <xf numFmtId="10" fontId="0" fillId="0" borderId="34" xfId="2" applyNumberFormat="1" applyFont="1" applyBorder="1" applyAlignment="1">
      <alignment horizontal="center"/>
    </xf>
    <xf numFmtId="10" fontId="0" fillId="0" borderId="33" xfId="2" applyNumberFormat="1" applyFont="1" applyBorder="1"/>
    <xf numFmtId="0" fontId="11" fillId="0" borderId="0" xfId="0" applyFont="1" applyAlignment="1">
      <alignment vertical="top" wrapText="1"/>
    </xf>
    <xf numFmtId="0" fontId="0" fillId="0" borderId="4" xfId="0" applyBorder="1" applyAlignment="1">
      <alignment vertical="center" wrapText="1"/>
    </xf>
    <xf numFmtId="0" fontId="3" fillId="3" borderId="6" xfId="0" applyFont="1" applyFill="1" applyBorder="1" applyAlignment="1">
      <alignment horizontal="center" vertical="center"/>
    </xf>
    <xf numFmtId="0" fontId="3" fillId="6" borderId="45" xfId="0" applyFont="1" applyFill="1" applyBorder="1" applyAlignment="1">
      <alignment vertical="center" wrapText="1"/>
    </xf>
    <xf numFmtId="0" fontId="3" fillId="3" borderId="6" xfId="0" applyFont="1" applyFill="1" applyBorder="1" applyAlignment="1">
      <alignment horizontal="center" vertical="center" wrapText="1"/>
    </xf>
    <xf numFmtId="0" fontId="0" fillId="0" borderId="47" xfId="0" applyBorder="1" applyAlignment="1">
      <alignment horizontal="left" vertical="top" wrapText="1"/>
    </xf>
    <xf numFmtId="0" fontId="3" fillId="6" borderId="34" xfId="0" applyFont="1" applyFill="1" applyBorder="1" applyAlignment="1">
      <alignment vertical="center" wrapText="1"/>
    </xf>
    <xf numFmtId="0" fontId="9" fillId="0" borderId="0" xfId="3" applyAlignment="1"/>
    <xf numFmtId="0" fontId="0" fillId="0" borderId="50" xfId="0" applyBorder="1" applyAlignment="1">
      <alignment vertical="center" wrapText="1"/>
    </xf>
    <xf numFmtId="0" fontId="3" fillId="3" borderId="52" xfId="0" applyFont="1" applyFill="1" applyBorder="1" applyAlignment="1">
      <alignment horizontal="center" vertical="center"/>
    </xf>
    <xf numFmtId="0" fontId="12" fillId="6" borderId="51" xfId="0" applyFont="1" applyFill="1" applyBorder="1" applyAlignment="1">
      <alignment horizontal="center" vertical="center" wrapText="1"/>
    </xf>
    <xf numFmtId="0" fontId="0" fillId="0" borderId="6" xfId="0" applyBorder="1" applyAlignment="1">
      <alignment horizontal="left" vertical="top" wrapText="1"/>
    </xf>
    <xf numFmtId="0" fontId="12" fillId="0" borderId="53" xfId="0" applyFont="1" applyBorder="1" applyAlignment="1">
      <alignment horizontal="center" vertical="center"/>
    </xf>
    <xf numFmtId="0" fontId="3" fillId="6" borderId="53" xfId="0" applyFont="1" applyFill="1" applyBorder="1" applyAlignment="1">
      <alignment vertical="center" wrapText="1"/>
    </xf>
    <xf numFmtId="0" fontId="0" fillId="0" borderId="35" xfId="0" applyBorder="1" applyAlignment="1">
      <alignment horizontal="left" vertical="center" wrapText="1"/>
    </xf>
    <xf numFmtId="0" fontId="12" fillId="6" borderId="47" xfId="0" applyFont="1" applyFill="1" applyBorder="1" applyAlignment="1">
      <alignment horizontal="center" vertical="center" wrapText="1"/>
    </xf>
    <xf numFmtId="0" fontId="3" fillId="6" borderId="46" xfId="0" applyFont="1" applyFill="1" applyBorder="1" applyAlignment="1">
      <alignment vertical="center" wrapText="1"/>
    </xf>
    <xf numFmtId="0" fontId="12" fillId="6" borderId="48" xfId="0" applyFont="1" applyFill="1" applyBorder="1" applyAlignment="1">
      <alignment horizontal="center" vertical="center" wrapText="1"/>
    </xf>
    <xf numFmtId="0" fontId="0" fillId="6" borderId="47" xfId="0" applyFill="1" applyBorder="1" applyAlignment="1">
      <alignment horizontal="left" vertical="top" wrapText="1"/>
    </xf>
    <xf numFmtId="0" fontId="0" fillId="6" borderId="43" xfId="0" applyFill="1" applyBorder="1" applyAlignment="1">
      <alignment horizontal="left" vertical="top" wrapText="1"/>
    </xf>
    <xf numFmtId="0" fontId="3" fillId="6" borderId="58" xfId="0" applyFont="1" applyFill="1" applyBorder="1" applyAlignment="1">
      <alignment vertical="center" wrapText="1"/>
    </xf>
    <xf numFmtId="0" fontId="12" fillId="6" borderId="59"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0" fillId="0" borderId="58" xfId="0" applyBorder="1" applyAlignment="1">
      <alignment horizontal="left" vertical="top" wrapText="1"/>
    </xf>
    <xf numFmtId="0" fontId="9" fillId="0" borderId="9" xfId="3" applyBorder="1" applyAlignment="1"/>
    <xf numFmtId="0" fontId="0" fillId="0" borderId="31" xfId="0" applyBorder="1" applyAlignment="1">
      <alignment horizontal="left" vertical="top" wrapText="1"/>
    </xf>
    <xf numFmtId="0" fontId="0" fillId="0" borderId="24" xfId="0" applyBorder="1" applyAlignment="1">
      <alignment horizontal="left" vertical="top" wrapText="1"/>
    </xf>
    <xf numFmtId="0" fontId="12" fillId="9" borderId="26"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3" fillId="3" borderId="1" xfId="0" applyFont="1" applyFill="1" applyBorder="1" applyAlignment="1">
      <alignment vertical="center" wrapText="1"/>
    </xf>
    <xf numFmtId="0" fontId="0" fillId="0" borderId="52" xfId="0" applyBorder="1" applyAlignment="1">
      <alignment horizontal="left" vertical="top" wrapText="1"/>
    </xf>
    <xf numFmtId="0" fontId="0" fillId="0" borderId="72" xfId="0" applyBorder="1" applyAlignment="1">
      <alignment horizontal="left" vertical="top" wrapText="1"/>
    </xf>
    <xf numFmtId="0" fontId="12" fillId="0" borderId="43" xfId="0" applyFont="1" applyBorder="1" applyAlignment="1">
      <alignment horizontal="center" vertical="center"/>
    </xf>
    <xf numFmtId="0" fontId="3" fillId="3" borderId="3" xfId="0" applyFont="1" applyFill="1" applyBorder="1" applyAlignment="1">
      <alignment vertical="center" wrapText="1"/>
    </xf>
    <xf numFmtId="9" fontId="0" fillId="10" borderId="37" xfId="2" applyFont="1" applyFill="1" applyBorder="1" applyAlignment="1">
      <alignment horizontal="left" vertical="center"/>
    </xf>
    <xf numFmtId="0" fontId="12" fillId="6" borderId="39" xfId="0" applyFont="1" applyFill="1" applyBorder="1" applyAlignment="1" applyProtection="1">
      <alignment horizontal="center" vertical="center" wrapText="1"/>
      <protection locked="0"/>
    </xf>
    <xf numFmtId="0" fontId="18" fillId="12" borderId="3" xfId="0" applyFont="1" applyFill="1" applyBorder="1"/>
    <xf numFmtId="0" fontId="18" fillId="12" borderId="4" xfId="0" applyFont="1" applyFill="1" applyBorder="1" applyAlignment="1">
      <alignment wrapText="1"/>
    </xf>
    <xf numFmtId="0" fontId="19" fillId="13" borderId="21" xfId="0" applyFont="1" applyFill="1" applyBorder="1" applyAlignment="1">
      <alignment wrapText="1"/>
    </xf>
    <xf numFmtId="0" fontId="20" fillId="0" borderId="74" xfId="0" applyFont="1" applyBorder="1" applyAlignment="1">
      <alignment wrapText="1"/>
    </xf>
    <xf numFmtId="0" fontId="19" fillId="13" borderId="21" xfId="0" applyFont="1" applyFill="1" applyBorder="1"/>
    <xf numFmtId="0" fontId="19" fillId="13" borderId="27" xfId="0" applyFont="1" applyFill="1" applyBorder="1" applyAlignment="1">
      <alignment wrapText="1"/>
    </xf>
    <xf numFmtId="0" fontId="20" fillId="0" borderId="73" xfId="0" applyFont="1" applyBorder="1" applyAlignment="1">
      <alignment wrapText="1"/>
    </xf>
    <xf numFmtId="9" fontId="0" fillId="0" borderId="24" xfId="1" applyNumberFormat="1" applyFont="1" applyBorder="1"/>
    <xf numFmtId="0" fontId="0" fillId="14" borderId="24" xfId="0" applyFill="1" applyBorder="1"/>
    <xf numFmtId="0" fontId="0" fillId="14" borderId="1" xfId="0" applyFill="1" applyBorder="1"/>
    <xf numFmtId="0" fontId="0" fillId="14" borderId="23" xfId="0" applyFill="1" applyBorder="1"/>
    <xf numFmtId="0" fontId="0" fillId="0" borderId="15" xfId="2" applyNumberFormat="1" applyFont="1" applyBorder="1" applyProtection="1"/>
    <xf numFmtId="0" fontId="0" fillId="0" borderId="30" xfId="2" applyNumberFormat="1" applyFont="1" applyBorder="1" applyProtection="1"/>
    <xf numFmtId="0" fontId="0" fillId="0" borderId="16" xfId="2" applyNumberFormat="1" applyFont="1" applyBorder="1" applyProtection="1"/>
    <xf numFmtId="10" fontId="0" fillId="0" borderId="34" xfId="2" applyNumberFormat="1" applyFont="1" applyFill="1" applyBorder="1" applyAlignment="1">
      <alignment horizontal="center"/>
    </xf>
    <xf numFmtId="0" fontId="0" fillId="0" borderId="15" xfId="2" applyNumberFormat="1" applyFont="1" applyFill="1" applyBorder="1" applyProtection="1"/>
    <xf numFmtId="0" fontId="0" fillId="6" borderId="1" xfId="0" applyFill="1" applyBorder="1"/>
    <xf numFmtId="0" fontId="0" fillId="0" borderId="25" xfId="0" applyBorder="1" applyAlignment="1">
      <alignment horizontal="center" wrapText="1"/>
    </xf>
    <xf numFmtId="0" fontId="0" fillId="0" borderId="29" xfId="0" applyBorder="1" applyAlignment="1">
      <alignment horizontal="center" wrapText="1"/>
    </xf>
    <xf numFmtId="0" fontId="0" fillId="0" borderId="17" xfId="0" applyBorder="1" applyAlignment="1">
      <alignment horizontal="center" wrapText="1"/>
    </xf>
    <xf numFmtId="0" fontId="0" fillId="0" borderId="24" xfId="1" applyNumberFormat="1" applyFont="1" applyFill="1" applyBorder="1"/>
    <xf numFmtId="9" fontId="0" fillId="0" borderId="1" xfId="0" applyNumberFormat="1" applyBorder="1"/>
    <xf numFmtId="0" fontId="0" fillId="0" borderId="15" xfId="2" applyNumberFormat="1" applyFont="1" applyBorder="1"/>
    <xf numFmtId="0" fontId="0" fillId="0" borderId="30" xfId="2" applyNumberFormat="1" applyFont="1" applyBorder="1"/>
    <xf numFmtId="0" fontId="0" fillId="14" borderId="24" xfId="1" applyNumberFormat="1" applyFont="1" applyFill="1" applyBorder="1"/>
    <xf numFmtId="44" fontId="0" fillId="6" borderId="24" xfId="1" applyFont="1" applyFill="1" applyBorder="1"/>
    <xf numFmtId="0" fontId="0" fillId="6" borderId="15" xfId="2" applyNumberFormat="1" applyFont="1" applyFill="1" applyBorder="1" applyProtection="1"/>
    <xf numFmtId="0" fontId="0" fillId="6" borderId="15" xfId="0" applyFill="1" applyBorder="1"/>
    <xf numFmtId="0" fontId="0" fillId="6" borderId="2" xfId="0" applyFill="1" applyBorder="1" applyAlignment="1">
      <alignment horizontal="center" wrapText="1"/>
    </xf>
    <xf numFmtId="9" fontId="0" fillId="6" borderId="24" xfId="1" applyNumberFormat="1" applyFont="1" applyFill="1" applyBorder="1"/>
    <xf numFmtId="9" fontId="0" fillId="6" borderId="24" xfId="2" applyFont="1" applyFill="1" applyBorder="1" applyProtection="1"/>
    <xf numFmtId="44" fontId="0" fillId="5" borderId="0" xfId="1" applyFont="1" applyFill="1" applyBorder="1" applyAlignment="1">
      <alignment horizontal="center"/>
    </xf>
    <xf numFmtId="164" fontId="20" fillId="0" borderId="74" xfId="0" applyNumberFormat="1" applyFont="1" applyBorder="1" applyAlignment="1">
      <alignment wrapText="1"/>
    </xf>
    <xf numFmtId="9" fontId="20" fillId="0" borderId="1" xfId="0" applyNumberFormat="1" applyFont="1" applyBorder="1" applyAlignment="1">
      <alignment wrapText="1"/>
    </xf>
    <xf numFmtId="9" fontId="20" fillId="0" borderId="15" xfId="0" applyNumberFormat="1" applyFont="1" applyBorder="1" applyAlignment="1">
      <alignment wrapText="1"/>
    </xf>
    <xf numFmtId="164" fontId="20" fillId="0" borderId="11" xfId="0" applyNumberFormat="1" applyFont="1" applyBorder="1" applyAlignment="1">
      <alignment wrapText="1"/>
    </xf>
    <xf numFmtId="9" fontId="20" fillId="6" borderId="1" xfId="0" applyNumberFormat="1" applyFont="1" applyFill="1" applyBorder="1" applyAlignment="1">
      <alignment wrapText="1"/>
    </xf>
    <xf numFmtId="9" fontId="20" fillId="0" borderId="13" xfId="0" applyNumberFormat="1" applyFont="1" applyBorder="1" applyAlignment="1">
      <alignment wrapText="1"/>
    </xf>
    <xf numFmtId="9" fontId="0" fillId="0" borderId="65" xfId="0" applyNumberFormat="1" applyBorder="1"/>
    <xf numFmtId="9" fontId="0" fillId="0" borderId="24" xfId="0" applyNumberFormat="1" applyBorder="1"/>
    <xf numFmtId="9" fontId="0" fillId="0" borderId="23" xfId="0" applyNumberFormat="1" applyBorder="1"/>
    <xf numFmtId="9" fontId="0" fillId="0" borderId="13" xfId="0" applyNumberFormat="1" applyBorder="1"/>
    <xf numFmtId="44" fontId="0" fillId="0" borderId="7" xfId="1" applyFont="1" applyBorder="1"/>
    <xf numFmtId="0" fontId="0" fillId="5" borderId="7" xfId="0" applyFill="1" applyBorder="1"/>
    <xf numFmtId="9" fontId="0" fillId="5" borderId="7" xfId="2" applyFont="1" applyFill="1" applyBorder="1" applyProtection="1"/>
    <xf numFmtId="9" fontId="0" fillId="5" borderId="7" xfId="2" applyFont="1" applyFill="1" applyBorder="1"/>
    <xf numFmtId="0" fontId="0" fillId="5" borderId="37" xfId="0" applyFill="1" applyBorder="1"/>
    <xf numFmtId="9" fontId="0" fillId="0" borderId="47" xfId="1" applyNumberFormat="1" applyFont="1" applyBorder="1"/>
    <xf numFmtId="9" fontId="0" fillId="0" borderId="5" xfId="2" applyFont="1" applyFill="1" applyBorder="1" applyAlignment="1">
      <alignment wrapText="1"/>
    </xf>
    <xf numFmtId="0" fontId="0" fillId="0" borderId="48" xfId="0" applyBorder="1"/>
    <xf numFmtId="0" fontId="12" fillId="6" borderId="26" xfId="0"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0" fontId="13" fillId="0" borderId="10" xfId="0" applyFont="1" applyBorder="1" applyAlignment="1">
      <alignment vertical="center" wrapText="1"/>
    </xf>
    <xf numFmtId="0" fontId="3" fillId="6" borderId="58" xfId="0" applyFont="1" applyFill="1" applyBorder="1" applyAlignment="1">
      <alignment vertical="top" wrapText="1"/>
    </xf>
    <xf numFmtId="0" fontId="8" fillId="0" borderId="45" xfId="0" applyFont="1" applyBorder="1" applyAlignment="1">
      <alignment horizontal="left" vertical="center" wrapText="1"/>
    </xf>
    <xf numFmtId="0" fontId="0" fillId="6" borderId="1" xfId="0" applyFill="1" applyBorder="1" applyAlignment="1">
      <alignment horizontal="left" vertical="top" wrapText="1"/>
    </xf>
    <xf numFmtId="0" fontId="0" fillId="6" borderId="23" xfId="0" applyFill="1" applyBorder="1" applyAlignment="1">
      <alignment horizontal="left" vertical="top" wrapText="1"/>
    </xf>
    <xf numFmtId="0" fontId="8" fillId="0" borderId="10" xfId="0" applyFont="1" applyBorder="1" applyAlignment="1">
      <alignment horizontal="left" vertical="center"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0" fillId="0" borderId="79" xfId="0" applyBorder="1" applyAlignment="1">
      <alignment horizontal="left" vertical="top" wrapText="1"/>
    </xf>
    <xf numFmtId="0" fontId="0" fillId="0" borderId="23" xfId="0" applyBorder="1" applyAlignment="1">
      <alignment horizontal="left" vertical="top" wrapText="1"/>
    </xf>
    <xf numFmtId="0" fontId="8" fillId="0" borderId="12" xfId="0" applyFont="1" applyBorder="1" applyAlignment="1">
      <alignment horizontal="left" vertical="center" wrapText="1"/>
    </xf>
    <xf numFmtId="44" fontId="0" fillId="15" borderId="24" xfId="1" applyFont="1" applyFill="1" applyBorder="1"/>
    <xf numFmtId="0" fontId="0" fillId="15" borderId="24" xfId="0" applyFill="1" applyBorder="1"/>
    <xf numFmtId="0" fontId="0" fillId="15" borderId="26" xfId="0" applyFill="1" applyBorder="1"/>
    <xf numFmtId="0" fontId="0" fillId="15" borderId="26" xfId="2" applyNumberFormat="1" applyFont="1" applyFill="1" applyBorder="1" applyProtection="1"/>
    <xf numFmtId="9" fontId="20" fillId="15" borderId="65" xfId="0" applyNumberFormat="1" applyFont="1" applyFill="1" applyBorder="1" applyAlignment="1">
      <alignment wrapText="1"/>
    </xf>
    <xf numFmtId="164" fontId="20" fillId="15" borderId="74" xfId="0" applyNumberFormat="1" applyFont="1" applyFill="1" applyBorder="1" applyAlignment="1">
      <alignment wrapText="1"/>
    </xf>
    <xf numFmtId="0" fontId="0" fillId="15" borderId="1" xfId="0" applyFill="1" applyBorder="1"/>
    <xf numFmtId="0" fontId="0" fillId="15" borderId="15" xfId="0" applyFill="1" applyBorder="1"/>
    <xf numFmtId="0" fontId="0" fillId="15" borderId="15" xfId="2" applyNumberFormat="1" applyFont="1" applyFill="1" applyBorder="1" applyProtection="1"/>
    <xf numFmtId="9" fontId="20" fillId="15" borderId="1" xfId="0" applyNumberFormat="1" applyFont="1" applyFill="1" applyBorder="1" applyAlignment="1">
      <alignment wrapText="1"/>
    </xf>
    <xf numFmtId="0" fontId="0" fillId="15" borderId="23" xfId="0" applyFill="1" applyBorder="1"/>
    <xf numFmtId="0" fontId="0" fillId="15" borderId="30" xfId="0" applyFill="1" applyBorder="1"/>
    <xf numFmtId="44" fontId="0" fillId="15" borderId="3" xfId="1" applyFont="1" applyFill="1" applyBorder="1"/>
    <xf numFmtId="44" fontId="0" fillId="15" borderId="1" xfId="1" applyFont="1" applyFill="1" applyBorder="1"/>
    <xf numFmtId="0" fontId="0" fillId="15" borderId="13" xfId="0" applyFill="1" applyBorder="1"/>
    <xf numFmtId="0" fontId="0" fillId="15" borderId="16" xfId="0" applyFill="1" applyBorder="1"/>
    <xf numFmtId="0" fontId="0" fillId="15" borderId="16" xfId="2" applyNumberFormat="1" applyFont="1" applyFill="1" applyBorder="1" applyProtection="1"/>
    <xf numFmtId="9" fontId="20" fillId="15" borderId="13" xfId="0" applyNumberFormat="1" applyFont="1" applyFill="1" applyBorder="1" applyAlignment="1">
      <alignment wrapText="1"/>
    </xf>
    <xf numFmtId="44" fontId="0" fillId="15" borderId="3" xfId="2" applyNumberFormat="1" applyFont="1" applyFill="1" applyBorder="1" applyAlignment="1">
      <alignment wrapText="1"/>
    </xf>
    <xf numFmtId="0" fontId="3" fillId="15" borderId="3" xfId="0" applyFont="1" applyFill="1" applyBorder="1" applyAlignment="1">
      <alignment horizontal="center" vertical="top" wrapText="1"/>
    </xf>
    <xf numFmtId="0" fontId="0" fillId="15" borderId="21" xfId="0" applyFill="1" applyBorder="1" applyAlignment="1">
      <alignment horizontal="left" vertical="top" wrapText="1"/>
    </xf>
    <xf numFmtId="0" fontId="0" fillId="15" borderId="25" xfId="0" applyFill="1" applyBorder="1" applyAlignment="1">
      <alignment horizontal="center" wrapText="1"/>
    </xf>
    <xf numFmtId="9" fontId="0" fillId="15" borderId="24" xfId="1" applyNumberFormat="1" applyFont="1" applyFill="1" applyBorder="1"/>
    <xf numFmtId="9" fontId="0" fillId="15" borderId="24" xfId="2" applyFont="1" applyFill="1" applyBorder="1" applyProtection="1"/>
    <xf numFmtId="0" fontId="0" fillId="15" borderId="18" xfId="0" applyFill="1" applyBorder="1" applyAlignment="1">
      <alignment horizontal="left" vertical="top" wrapText="1"/>
    </xf>
    <xf numFmtId="0" fontId="0" fillId="15" borderId="2" xfId="0" applyFill="1" applyBorder="1" applyAlignment="1">
      <alignment horizontal="center" wrapText="1"/>
    </xf>
    <xf numFmtId="0" fontId="0" fillId="15" borderId="18" xfId="0" applyFill="1" applyBorder="1" applyAlignment="1">
      <alignment horizontal="left" vertical="top"/>
    </xf>
    <xf numFmtId="0" fontId="0" fillId="15" borderId="2" xfId="0" applyFill="1" applyBorder="1" applyAlignment="1">
      <alignment horizontal="center"/>
    </xf>
    <xf numFmtId="0" fontId="0" fillId="15" borderId="28" xfId="0" applyFill="1" applyBorder="1" applyAlignment="1">
      <alignment horizontal="left" vertical="top" wrapText="1"/>
    </xf>
    <xf numFmtId="0" fontId="0" fillId="15" borderId="29" xfId="0" applyFill="1" applyBorder="1" applyAlignment="1">
      <alignment horizontal="center" wrapText="1"/>
    </xf>
    <xf numFmtId="9" fontId="0" fillId="15" borderId="47" xfId="1" applyNumberFormat="1" applyFont="1" applyFill="1" applyBorder="1"/>
    <xf numFmtId="0" fontId="0" fillId="15" borderId="30" xfId="2" applyNumberFormat="1" applyFont="1" applyFill="1" applyBorder="1" applyProtection="1"/>
    <xf numFmtId="0" fontId="0" fillId="15" borderId="19" xfId="0" applyFill="1" applyBorder="1" applyAlignment="1">
      <alignment horizontal="left" vertical="top" wrapText="1"/>
    </xf>
    <xf numFmtId="0" fontId="0" fillId="15" borderId="17" xfId="0" applyFill="1" applyBorder="1" applyAlignment="1">
      <alignment horizontal="center" wrapText="1"/>
    </xf>
    <xf numFmtId="0" fontId="0" fillId="15" borderId="20" xfId="0" applyFill="1" applyBorder="1"/>
    <xf numFmtId="0" fontId="0" fillId="15" borderId="11" xfId="0" applyFill="1" applyBorder="1"/>
    <xf numFmtId="0" fontId="0" fillId="15" borderId="24" xfId="1" applyNumberFormat="1" applyFont="1" applyFill="1" applyBorder="1"/>
    <xf numFmtId="0" fontId="0" fillId="15" borderId="14" xfId="0" applyFill="1" applyBorder="1"/>
    <xf numFmtId="9" fontId="0" fillId="15" borderId="1" xfId="0" applyNumberFormat="1" applyFill="1" applyBorder="1"/>
    <xf numFmtId="9" fontId="0" fillId="15" borderId="65" xfId="0" applyNumberFormat="1" applyFill="1" applyBorder="1"/>
    <xf numFmtId="9" fontId="0" fillId="15" borderId="24" xfId="0" applyNumberFormat="1" applyFill="1" applyBorder="1"/>
    <xf numFmtId="0" fontId="0" fillId="15" borderId="15" xfId="2" applyNumberFormat="1" applyFont="1" applyFill="1" applyBorder="1"/>
    <xf numFmtId="9" fontId="0" fillId="15" borderId="23" xfId="0" applyNumberFormat="1" applyFill="1" applyBorder="1"/>
    <xf numFmtId="0" fontId="0" fillId="15" borderId="30" xfId="2" applyNumberFormat="1" applyFont="1" applyFill="1" applyBorder="1"/>
    <xf numFmtId="9" fontId="0" fillId="15" borderId="13" xfId="0" applyNumberFormat="1" applyFill="1" applyBorder="1"/>
    <xf numFmtId="44" fontId="0" fillId="15" borderId="7" xfId="1" applyFont="1" applyFill="1" applyBorder="1"/>
    <xf numFmtId="9" fontId="0" fillId="15" borderId="20" xfId="0" applyNumberFormat="1" applyFill="1" applyBorder="1"/>
    <xf numFmtId="9" fontId="20" fillId="5" borderId="7" xfId="0" applyNumberFormat="1" applyFont="1" applyFill="1" applyBorder="1" applyAlignment="1">
      <alignment wrapText="1"/>
    </xf>
    <xf numFmtId="9" fontId="20" fillId="5" borderId="3" xfId="0" applyNumberFormat="1" applyFont="1" applyFill="1" applyBorder="1" applyAlignment="1">
      <alignment wrapText="1"/>
    </xf>
    <xf numFmtId="9" fontId="0" fillId="5" borderId="3" xfId="1" applyNumberFormat="1" applyFont="1" applyFill="1" applyBorder="1"/>
    <xf numFmtId="9" fontId="0" fillId="5" borderId="3" xfId="2" applyFont="1" applyFill="1" applyBorder="1" applyProtection="1"/>
    <xf numFmtId="9" fontId="0" fillId="5" borderId="8" xfId="1" applyNumberFormat="1" applyFont="1" applyFill="1" applyBorder="1"/>
    <xf numFmtId="9" fontId="0" fillId="5" borderId="3" xfId="0" applyNumberFormat="1" applyFill="1" applyBorder="1"/>
    <xf numFmtId="9" fontId="0" fillId="5" borderId="52" xfId="0" applyNumberFormat="1" applyFill="1" applyBorder="1"/>
    <xf numFmtId="9" fontId="0" fillId="5" borderId="47" xfId="0" applyNumberFormat="1" applyFill="1" applyBorder="1"/>
    <xf numFmtId="9" fontId="0" fillId="5" borderId="7" xfId="0" applyNumberFormat="1" applyFill="1" applyBorder="1"/>
    <xf numFmtId="9" fontId="0" fillId="5" borderId="6" xfId="0" applyNumberFormat="1" applyFill="1" applyBorder="1"/>
    <xf numFmtId="8" fontId="20" fillId="14" borderId="24" xfId="0" applyNumberFormat="1" applyFont="1" applyFill="1" applyBorder="1"/>
    <xf numFmtId="0" fontId="20" fillId="14" borderId="2" xfId="0" applyFont="1" applyFill="1" applyBorder="1"/>
    <xf numFmtId="0" fontId="0" fillId="6" borderId="24" xfId="0" applyFill="1" applyBorder="1"/>
    <xf numFmtId="0" fontId="0" fillId="6" borderId="26" xfId="2" applyNumberFormat="1" applyFont="1" applyFill="1" applyBorder="1" applyProtection="1"/>
    <xf numFmtId="9" fontId="20" fillId="6" borderId="15" xfId="0" applyNumberFormat="1" applyFont="1" applyFill="1" applyBorder="1" applyAlignment="1">
      <alignment wrapText="1"/>
    </xf>
    <xf numFmtId="164" fontId="20" fillId="6" borderId="9" xfId="0" applyNumberFormat="1" applyFont="1" applyFill="1" applyBorder="1" applyAlignment="1">
      <alignment wrapText="1"/>
    </xf>
    <xf numFmtId="0" fontId="0" fillId="6" borderId="25" xfId="0" applyFill="1" applyBorder="1" applyAlignment="1">
      <alignment horizontal="center" wrapText="1"/>
    </xf>
    <xf numFmtId="0" fontId="0" fillId="6" borderId="26" xfId="0" applyFill="1" applyBorder="1"/>
    <xf numFmtId="9" fontId="0" fillId="0" borderId="35" xfId="2" applyFont="1" applyBorder="1"/>
    <xf numFmtId="0" fontId="0" fillId="0" borderId="35" xfId="0" applyBorder="1"/>
    <xf numFmtId="0" fontId="3" fillId="15" borderId="3" xfId="0" applyFont="1" applyFill="1" applyBorder="1" applyAlignment="1">
      <alignment horizontal="left" vertical="top" wrapText="1"/>
    </xf>
    <xf numFmtId="0" fontId="3" fillId="15" borderId="3" xfId="0" applyFont="1" applyFill="1" applyBorder="1" applyAlignment="1">
      <alignment horizontal="left"/>
    </xf>
    <xf numFmtId="0" fontId="3" fillId="15" borderId="6" xfId="0" applyFont="1" applyFill="1" applyBorder="1" applyAlignment="1">
      <alignment horizontal="left"/>
    </xf>
    <xf numFmtId="0" fontId="3" fillId="2" borderId="3" xfId="0" applyFont="1" applyFill="1" applyBorder="1" applyAlignment="1">
      <alignment horizontal="left" vertical="top" wrapText="1"/>
    </xf>
    <xf numFmtId="0" fontId="3" fillId="2" borderId="3" xfId="0" applyFont="1" applyFill="1" applyBorder="1" applyAlignment="1">
      <alignment horizontal="left"/>
    </xf>
    <xf numFmtId="0" fontId="3" fillId="2" borderId="6" xfId="0" applyFont="1" applyFill="1" applyBorder="1" applyAlignment="1">
      <alignment horizontal="left"/>
    </xf>
    <xf numFmtId="9" fontId="0" fillId="5" borderId="37" xfId="2" applyFont="1" applyFill="1" applyBorder="1" applyProtection="1"/>
    <xf numFmtId="9" fontId="0" fillId="5" borderId="7" xfId="1" applyNumberFormat="1" applyFont="1" applyFill="1" applyBorder="1"/>
    <xf numFmtId="9" fontId="0" fillId="5" borderId="6" xfId="1" applyNumberFormat="1" applyFont="1" applyFill="1" applyBorder="1"/>
    <xf numFmtId="0" fontId="0" fillId="0" borderId="35" xfId="0" applyBorder="1" applyAlignment="1">
      <alignment horizontal="center" vertical="center"/>
    </xf>
    <xf numFmtId="10" fontId="0" fillId="0" borderId="36" xfId="0" applyNumberFormat="1" applyBorder="1" applyAlignment="1">
      <alignment horizontal="center"/>
    </xf>
    <xf numFmtId="10" fontId="0" fillId="0" borderId="3" xfId="1" applyNumberFormat="1" applyFont="1" applyBorder="1"/>
    <xf numFmtId="44" fontId="3" fillId="2" borderId="6" xfId="1" applyFont="1" applyFill="1" applyBorder="1" applyAlignment="1">
      <alignment horizontal="center" vertical="center"/>
    </xf>
    <xf numFmtId="0" fontId="12" fillId="6" borderId="36" xfId="0" applyFont="1" applyFill="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50" xfId="0" applyNumberFormat="1" applyFont="1" applyBorder="1" applyAlignment="1">
      <alignment horizontal="center" vertical="center" wrapText="1"/>
    </xf>
    <xf numFmtId="9" fontId="23" fillId="0" borderId="20" xfId="0" applyNumberFormat="1" applyFont="1" applyBorder="1" applyAlignment="1">
      <alignment horizontal="center" vertical="center" wrapText="1"/>
    </xf>
    <xf numFmtId="9" fontId="3" fillId="11" borderId="50" xfId="0" applyNumberFormat="1" applyFont="1" applyFill="1" applyBorder="1" applyAlignment="1">
      <alignment vertical="center"/>
    </xf>
    <xf numFmtId="0" fontId="3" fillId="3" borderId="79" xfId="0" applyFont="1" applyFill="1" applyBorder="1" applyAlignment="1">
      <alignment horizontal="center" vertical="center"/>
    </xf>
    <xf numFmtId="0" fontId="0" fillId="0" borderId="23" xfId="0" applyBorder="1" applyAlignment="1">
      <alignment vertical="center" wrapText="1"/>
    </xf>
    <xf numFmtId="0" fontId="3" fillId="3" borderId="23" xfId="0" applyFont="1" applyFill="1" applyBorder="1" applyAlignment="1">
      <alignment horizontal="center" vertical="center" wrapText="1"/>
    </xf>
    <xf numFmtId="0" fontId="3" fillId="3" borderId="35" xfId="0" applyFont="1" applyFill="1" applyBorder="1" applyAlignment="1">
      <alignment horizontal="center" vertical="center"/>
    </xf>
    <xf numFmtId="0" fontId="0" fillId="6" borderId="24" xfId="0" applyFill="1" applyBorder="1" applyAlignment="1">
      <alignment horizontal="left" vertical="top" wrapText="1"/>
    </xf>
    <xf numFmtId="0" fontId="12" fillId="6" borderId="24" xfId="0" applyFont="1" applyFill="1" applyBorder="1" applyAlignment="1" applyProtection="1">
      <alignment horizontal="center" vertical="center" wrapText="1"/>
      <protection locked="0"/>
    </xf>
    <xf numFmtId="0" fontId="0" fillId="0" borderId="39" xfId="0" applyBorder="1" applyAlignment="1">
      <alignment vertical="center" wrapText="1"/>
    </xf>
    <xf numFmtId="0" fontId="3" fillId="3" borderId="13" xfId="0" applyFont="1" applyFill="1" applyBorder="1" applyAlignment="1">
      <alignment horizontal="center" vertical="center" wrapText="1"/>
    </xf>
    <xf numFmtId="9" fontId="23" fillId="6" borderId="81" xfId="0" applyNumberFormat="1" applyFont="1" applyFill="1" applyBorder="1" applyAlignment="1">
      <alignment horizontal="center" vertical="center" wrapText="1"/>
    </xf>
    <xf numFmtId="9" fontId="3" fillId="9" borderId="82" xfId="0" applyNumberFormat="1" applyFont="1" applyFill="1" applyBorder="1" applyAlignment="1">
      <alignment horizontal="center" vertical="center"/>
    </xf>
    <xf numFmtId="9" fontId="3" fillId="9" borderId="81" xfId="0" applyNumberFormat="1" applyFont="1" applyFill="1" applyBorder="1" applyAlignment="1">
      <alignment horizontal="center" vertical="center"/>
    </xf>
    <xf numFmtId="9" fontId="23" fillId="0" borderId="33" xfId="0" applyNumberFormat="1" applyFont="1" applyBorder="1" applyAlignment="1">
      <alignment horizontal="center" vertical="center" wrapText="1"/>
    </xf>
    <xf numFmtId="0" fontId="0" fillId="0" borderId="43" xfId="0" applyBorder="1" applyAlignment="1">
      <alignment horizontal="left" vertical="top" wrapText="1"/>
    </xf>
    <xf numFmtId="0" fontId="12" fillId="6" borderId="43" xfId="0" applyFont="1" applyFill="1" applyBorder="1" applyAlignment="1" applyProtection="1">
      <alignment horizontal="center" vertical="center" wrapText="1"/>
      <protection locked="0"/>
    </xf>
    <xf numFmtId="9" fontId="3" fillId="9" borderId="50" xfId="0" applyNumberFormat="1" applyFont="1" applyFill="1" applyBorder="1" applyAlignment="1">
      <alignment horizontal="center" vertical="center"/>
    </xf>
    <xf numFmtId="0" fontId="0" fillId="0" borderId="84" xfId="0" applyBorder="1" applyAlignment="1">
      <alignment horizontal="left" vertical="top" wrapText="1"/>
    </xf>
    <xf numFmtId="9" fontId="23" fillId="0" borderId="81" xfId="0" applyNumberFormat="1"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12" fillId="6" borderId="1" xfId="0" applyFont="1" applyFill="1" applyBorder="1" applyAlignment="1" applyProtection="1">
      <alignment horizontal="center" vertical="center" wrapText="1"/>
      <protection locked="0"/>
    </xf>
    <xf numFmtId="0" fontId="12" fillId="6" borderId="23" xfId="0" applyFont="1" applyFill="1" applyBorder="1" applyAlignment="1" applyProtection="1">
      <alignment horizontal="center" vertical="center" wrapText="1"/>
      <protection locked="0"/>
    </xf>
    <xf numFmtId="0" fontId="0" fillId="0" borderId="25" xfId="0" applyBorder="1" applyAlignment="1">
      <alignment wrapText="1"/>
    </xf>
    <xf numFmtId="44" fontId="0" fillId="0" borderId="24" xfId="1" applyFont="1" applyFill="1" applyBorder="1"/>
    <xf numFmtId="9" fontId="20" fillId="0" borderId="65" xfId="0" applyNumberFormat="1" applyFont="1" applyBorder="1" applyAlignment="1">
      <alignment wrapText="1"/>
    </xf>
    <xf numFmtId="0" fontId="0" fillId="0" borderId="25" xfId="0" applyBorder="1"/>
    <xf numFmtId="0" fontId="0" fillId="0" borderId="1" xfId="2" applyNumberFormat="1" applyFont="1" applyFill="1" applyBorder="1" applyProtection="1"/>
    <xf numFmtId="0" fontId="0" fillId="0" borderId="2" xfId="0" applyBorder="1" applyAlignment="1">
      <alignment wrapText="1"/>
    </xf>
    <xf numFmtId="0" fontId="0" fillId="0" borderId="2" xfId="0" applyBorder="1"/>
    <xf numFmtId="0" fontId="0" fillId="0" borderId="29" xfId="0" applyBorder="1" applyAlignment="1">
      <alignment wrapText="1"/>
    </xf>
    <xf numFmtId="44" fontId="0" fillId="0" borderId="47" xfId="1" applyFont="1" applyFill="1" applyBorder="1"/>
    <xf numFmtId="0" fontId="0" fillId="0" borderId="29" xfId="0" applyBorder="1"/>
    <xf numFmtId="164" fontId="20" fillId="0" borderId="14" xfId="0" applyNumberFormat="1" applyFont="1" applyBorder="1" applyAlignment="1">
      <alignment wrapText="1"/>
    </xf>
    <xf numFmtId="44" fontId="0" fillId="0" borderId="3" xfId="1" applyFont="1" applyFill="1" applyBorder="1"/>
    <xf numFmtId="44" fontId="0" fillId="0" borderId="8" xfId="1" applyFont="1" applyFill="1" applyBorder="1"/>
    <xf numFmtId="0" fontId="0" fillId="0" borderId="77" xfId="2" applyNumberFormat="1" applyFont="1" applyFill="1" applyBorder="1" applyProtection="1"/>
    <xf numFmtId="44" fontId="0" fillId="0" borderId="1" xfId="1" applyFont="1" applyFill="1" applyBorder="1"/>
    <xf numFmtId="0" fontId="0" fillId="0" borderId="17" xfId="0" applyBorder="1" applyAlignment="1">
      <alignment wrapText="1"/>
    </xf>
    <xf numFmtId="0" fontId="0" fillId="0" borderId="17" xfId="0" applyBorder="1"/>
    <xf numFmtId="0" fontId="0" fillId="0" borderId="67" xfId="2" applyNumberFormat="1" applyFont="1" applyFill="1" applyBorder="1" applyProtection="1"/>
    <xf numFmtId="0" fontId="0" fillId="2" borderId="21" xfId="0" applyFill="1" applyBorder="1" applyAlignment="1">
      <alignment horizontal="left" vertical="top" wrapText="1"/>
    </xf>
    <xf numFmtId="0" fontId="0" fillId="2" borderId="18" xfId="0" applyFill="1" applyBorder="1" applyAlignment="1">
      <alignment horizontal="left" vertical="top" wrapText="1"/>
    </xf>
    <xf numFmtId="0" fontId="0" fillId="2" borderId="18" xfId="0" applyFill="1" applyBorder="1" applyAlignment="1">
      <alignment horizontal="left" vertical="top"/>
    </xf>
    <xf numFmtId="0" fontId="0" fillId="2" borderId="28" xfId="0" applyFill="1" applyBorder="1" applyAlignment="1">
      <alignment horizontal="left" vertical="top" wrapText="1"/>
    </xf>
    <xf numFmtId="0" fontId="0" fillId="2" borderId="19" xfId="0" applyFill="1" applyBorder="1" applyAlignment="1">
      <alignment horizontal="left" vertical="top" wrapText="1"/>
    </xf>
    <xf numFmtId="9" fontId="0" fillId="0" borderId="26" xfId="0" applyNumberFormat="1" applyBorder="1"/>
    <xf numFmtId="164" fontId="20" fillId="0" borderId="20" xfId="0" applyNumberFormat="1" applyFont="1" applyBorder="1" applyAlignment="1">
      <alignment wrapText="1"/>
    </xf>
    <xf numFmtId="0" fontId="0" fillId="0" borderId="16" xfId="2" applyNumberFormat="1" applyFont="1" applyFill="1" applyBorder="1" applyProtection="1"/>
    <xf numFmtId="0" fontId="0" fillId="0" borderId="15" xfId="2" applyNumberFormat="1" applyFont="1" applyFill="1" applyBorder="1"/>
    <xf numFmtId="0" fontId="0" fillId="0" borderId="30" xfId="2" applyNumberFormat="1" applyFont="1" applyFill="1" applyBorder="1"/>
    <xf numFmtId="44" fontId="3" fillId="2" borderId="6" xfId="1" applyFont="1" applyFill="1" applyBorder="1" applyAlignment="1">
      <alignment horizontal="center" vertical="center"/>
    </xf>
    <xf numFmtId="44" fontId="3" fillId="2" borderId="4" xfId="1" applyFont="1" applyFill="1" applyBorder="1" applyAlignment="1">
      <alignment horizontal="center" vertical="center"/>
    </xf>
    <xf numFmtId="0" fontId="3" fillId="0" borderId="6"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10" fontId="0" fillId="0" borderId="51" xfId="1" applyNumberFormat="1" applyFont="1" applyBorder="1" applyAlignment="1">
      <alignment horizontal="center"/>
    </xf>
    <xf numFmtId="10" fontId="0" fillId="0" borderId="4" xfId="1" applyNumberFormat="1" applyFont="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44" fontId="0" fillId="5" borderId="63" xfId="1" applyFont="1" applyFill="1" applyBorder="1" applyAlignment="1">
      <alignment horizontal="center"/>
    </xf>
    <xf numFmtId="44" fontId="0" fillId="5" borderId="44" xfId="1" applyFont="1" applyFill="1" applyBorder="1" applyAlignment="1">
      <alignment horizontal="center"/>
    </xf>
    <xf numFmtId="10" fontId="0" fillId="0" borderId="51" xfId="1" applyNumberFormat="1" applyFont="1" applyFill="1" applyBorder="1" applyAlignment="1">
      <alignment horizontal="center"/>
    </xf>
    <xf numFmtId="10" fontId="0" fillId="0" borderId="4" xfId="1" applyNumberFormat="1" applyFont="1" applyFill="1" applyBorder="1" applyAlignment="1">
      <alignment horizontal="center"/>
    </xf>
    <xf numFmtId="10" fontId="0" fillId="0" borderId="51" xfId="2" applyNumberFormat="1" applyFont="1" applyFill="1" applyBorder="1" applyAlignment="1">
      <alignment horizontal="center"/>
    </xf>
    <xf numFmtId="10" fontId="0" fillId="0" borderId="4" xfId="2" applyNumberFormat="1" applyFont="1" applyFill="1" applyBorder="1" applyAlignment="1">
      <alignment horizontal="center"/>
    </xf>
    <xf numFmtId="0" fontId="4" fillId="8" borderId="7" xfId="0" applyFont="1" applyFill="1" applyBorder="1" applyAlignment="1">
      <alignment horizontal="center"/>
    </xf>
    <xf numFmtId="0" fontId="4" fillId="8" borderId="37" xfId="0" applyFont="1" applyFill="1" applyBorder="1" applyAlignment="1">
      <alignment horizontal="center"/>
    </xf>
    <xf numFmtId="0" fontId="4" fillId="8" borderId="27" xfId="0" applyFont="1" applyFill="1" applyBorder="1" applyAlignment="1">
      <alignment horizontal="center"/>
    </xf>
    <xf numFmtId="9" fontId="3" fillId="2" borderId="7" xfId="2" applyFont="1" applyFill="1" applyBorder="1" applyAlignment="1" applyProtection="1">
      <alignment horizontal="center" vertical="center" wrapText="1"/>
    </xf>
    <xf numFmtId="9" fontId="3" fillId="2" borderId="27" xfId="2" applyFont="1" applyFill="1" applyBorder="1" applyAlignment="1" applyProtection="1">
      <alignment horizontal="center" vertical="center" wrapText="1"/>
    </xf>
    <xf numFmtId="44" fontId="3" fillId="0" borderId="6" xfId="1" applyFont="1" applyFill="1" applyBorder="1" applyAlignment="1">
      <alignment horizontal="center"/>
    </xf>
    <xf numFmtId="44" fontId="3" fillId="0" borderId="5" xfId="1" applyFont="1" applyFill="1" applyBorder="1" applyAlignment="1">
      <alignment horizontal="center"/>
    </xf>
    <xf numFmtId="44" fontId="3" fillId="0" borderId="4" xfId="1" applyFont="1" applyFill="1" applyBorder="1" applyAlignment="1">
      <alignment horizontal="center"/>
    </xf>
    <xf numFmtId="0" fontId="3" fillId="2" borderId="7" xfId="0" applyFont="1" applyFill="1" applyBorder="1" applyAlignment="1">
      <alignment horizontal="center" vertical="center" wrapText="1"/>
    </xf>
    <xf numFmtId="0" fontId="3" fillId="2" borderId="27" xfId="0" applyFont="1" applyFill="1" applyBorder="1" applyAlignment="1">
      <alignment horizontal="center" vertical="center" wrapText="1"/>
    </xf>
    <xf numFmtId="9" fontId="3" fillId="2" borderId="7" xfId="2" applyFont="1" applyFill="1" applyBorder="1" applyAlignment="1">
      <alignment horizontal="center" vertical="center" wrapText="1"/>
    </xf>
    <xf numFmtId="9" fontId="3" fillId="2" borderId="27" xfId="2" applyFont="1" applyFill="1" applyBorder="1" applyAlignment="1">
      <alignment horizontal="center" vertical="center" wrapText="1"/>
    </xf>
    <xf numFmtId="0" fontId="3" fillId="0" borderId="0" xfId="0" applyFont="1" applyAlignment="1">
      <alignment horizontal="left" vertical="top"/>
    </xf>
    <xf numFmtId="0" fontId="3" fillId="0" borderId="36" xfId="0" applyFont="1" applyBorder="1" applyAlignment="1">
      <alignment horizontal="left"/>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0" fontId="4" fillId="3" borderId="3" xfId="0" applyFont="1" applyFill="1" applyBorder="1" applyAlignment="1">
      <alignment horizontal="center"/>
    </xf>
    <xf numFmtId="0" fontId="4" fillId="3" borderId="6" xfId="0" applyFont="1" applyFill="1" applyBorder="1" applyAlignment="1">
      <alignment horizontal="center"/>
    </xf>
    <xf numFmtId="0" fontId="3" fillId="2" borderId="7" xfId="0" applyFont="1" applyFill="1" applyBorder="1" applyAlignment="1">
      <alignment horizontal="center" vertical="center"/>
    </xf>
    <xf numFmtId="0" fontId="3" fillId="2" borderId="27" xfId="0" applyFont="1" applyFill="1" applyBorder="1" applyAlignment="1">
      <alignment horizontal="center" vertical="center"/>
    </xf>
    <xf numFmtId="44" fontId="3" fillId="2" borderId="7" xfId="1" applyFont="1" applyFill="1" applyBorder="1" applyAlignment="1">
      <alignment horizontal="center" vertical="center" wrapText="1"/>
    </xf>
    <xf numFmtId="44" fontId="3" fillId="2" borderId="27" xfId="1" applyFont="1" applyFill="1" applyBorder="1" applyAlignment="1">
      <alignment horizontal="center" vertical="center" wrapText="1"/>
    </xf>
    <xf numFmtId="0" fontId="4" fillId="16" borderId="7" xfId="0" applyFont="1" applyFill="1" applyBorder="1" applyAlignment="1">
      <alignment horizontal="center"/>
    </xf>
    <xf numFmtId="0" fontId="4" fillId="16" borderId="37" xfId="0" applyFont="1" applyFill="1" applyBorder="1" applyAlignment="1">
      <alignment horizontal="center"/>
    </xf>
    <xf numFmtId="0" fontId="4" fillId="16" borderId="27" xfId="0" applyFont="1" applyFill="1" applyBorder="1" applyAlignment="1">
      <alignment horizontal="center"/>
    </xf>
    <xf numFmtId="0" fontId="3" fillId="2" borderId="37" xfId="0" applyFont="1" applyFill="1" applyBorder="1" applyAlignment="1">
      <alignment horizontal="center" vertical="center" wrapText="1"/>
    </xf>
    <xf numFmtId="0" fontId="5" fillId="15" borderId="3" xfId="0" applyFont="1" applyFill="1" applyBorder="1" applyAlignment="1">
      <alignment horizontal="center" vertical="center"/>
    </xf>
    <xf numFmtId="0" fontId="5" fillId="15" borderId="7" xfId="0" applyFont="1" applyFill="1" applyBorder="1" applyAlignment="1">
      <alignment horizontal="center" vertical="center"/>
    </xf>
    <xf numFmtId="0" fontId="4" fillId="15" borderId="3" xfId="0" applyFont="1" applyFill="1" applyBorder="1" applyAlignment="1">
      <alignment horizontal="center"/>
    </xf>
    <xf numFmtId="0" fontId="4" fillId="15" borderId="6" xfId="0" applyFont="1" applyFill="1" applyBorder="1" applyAlignment="1">
      <alignment horizontal="center"/>
    </xf>
    <xf numFmtId="0" fontId="3" fillId="15" borderId="7" xfId="0" applyFont="1" applyFill="1" applyBorder="1" applyAlignment="1">
      <alignment horizontal="center" vertical="center" wrapText="1"/>
    </xf>
    <xf numFmtId="0" fontId="3" fillId="15" borderId="27" xfId="0" applyFont="1" applyFill="1" applyBorder="1" applyAlignment="1">
      <alignment horizontal="center" vertical="center" wrapText="1"/>
    </xf>
    <xf numFmtId="9" fontId="3" fillId="15" borderId="7" xfId="2" applyFont="1" applyFill="1" applyBorder="1" applyAlignment="1">
      <alignment horizontal="center" vertical="center" wrapText="1"/>
    </xf>
    <xf numFmtId="9" fontId="3" fillId="15" borderId="27" xfId="2" applyFont="1" applyFill="1" applyBorder="1" applyAlignment="1">
      <alignment horizontal="center" vertical="center" wrapText="1"/>
    </xf>
    <xf numFmtId="0" fontId="3" fillId="15" borderId="7" xfId="0" applyFont="1" applyFill="1" applyBorder="1" applyAlignment="1">
      <alignment horizontal="center" vertical="center"/>
    </xf>
    <xf numFmtId="0" fontId="3" fillId="15" borderId="27" xfId="0" applyFont="1" applyFill="1" applyBorder="1" applyAlignment="1">
      <alignment horizontal="center" vertical="center"/>
    </xf>
    <xf numFmtId="44" fontId="3" fillId="15" borderId="7" xfId="1" applyFont="1" applyFill="1" applyBorder="1" applyAlignment="1">
      <alignment horizontal="center" vertical="center" wrapText="1"/>
    </xf>
    <xf numFmtId="44" fontId="3" fillId="15" borderId="27" xfId="1" applyFont="1" applyFill="1" applyBorder="1" applyAlignment="1">
      <alignment horizontal="center" vertical="center" wrapText="1"/>
    </xf>
    <xf numFmtId="10" fontId="0" fillId="0" borderId="51" xfId="2" applyNumberFormat="1" applyFont="1" applyBorder="1" applyAlignment="1">
      <alignment horizontal="center"/>
    </xf>
    <xf numFmtId="10" fontId="0" fillId="0" borderId="4" xfId="2" applyNumberFormat="1" applyFont="1" applyBorder="1" applyAlignment="1">
      <alignment horizontal="center"/>
    </xf>
    <xf numFmtId="0" fontId="6" fillId="4" borderId="6" xfId="0" applyFont="1" applyFill="1" applyBorder="1" applyAlignment="1">
      <alignment horizontal="center"/>
    </xf>
    <xf numFmtId="0" fontId="6" fillId="4" borderId="5" xfId="0" applyFont="1" applyFill="1" applyBorder="1" applyAlignment="1">
      <alignment horizontal="center"/>
    </xf>
    <xf numFmtId="0" fontId="6" fillId="4" borderId="4" xfId="0" applyFont="1" applyFill="1" applyBorder="1" applyAlignment="1">
      <alignment horizontal="center"/>
    </xf>
    <xf numFmtId="0" fontId="24" fillId="3" borderId="6"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4" fillId="15" borderId="5" xfId="0" applyFont="1" applyFill="1" applyBorder="1" applyAlignment="1">
      <alignment horizontal="center"/>
    </xf>
    <xf numFmtId="0" fontId="4" fillId="15" borderId="4" xfId="0" applyFont="1" applyFill="1" applyBorder="1" applyAlignment="1">
      <alignment horizontal="center"/>
    </xf>
    <xf numFmtId="44" fontId="0" fillId="5" borderId="32" xfId="1" applyFont="1" applyFill="1" applyBorder="1" applyAlignment="1">
      <alignment horizontal="center"/>
    </xf>
    <xf numFmtId="9" fontId="3" fillId="15" borderId="7" xfId="2" applyFont="1" applyFill="1" applyBorder="1" applyAlignment="1" applyProtection="1">
      <alignment horizontal="center" vertical="center" wrapText="1"/>
    </xf>
    <xf numFmtId="9" fontId="3" fillId="15" borderId="27" xfId="2" applyFont="1" applyFill="1" applyBorder="1" applyAlignment="1" applyProtection="1">
      <alignment horizontal="center" vertical="center" wrapText="1"/>
    </xf>
    <xf numFmtId="0" fontId="3" fillId="0" borderId="0" xfId="0" applyFont="1" applyAlignment="1">
      <alignment horizontal="left"/>
    </xf>
    <xf numFmtId="0" fontId="5" fillId="15" borderId="3"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4" fillId="16" borderId="22" xfId="0" applyFont="1" applyFill="1" applyBorder="1" applyAlignment="1">
      <alignment horizontal="center"/>
    </xf>
    <xf numFmtId="0" fontId="4" fillId="16" borderId="0" xfId="0" applyFont="1" applyFill="1" applyAlignment="1">
      <alignment horizontal="center"/>
    </xf>
    <xf numFmtId="0" fontId="4" fillId="16" borderId="36" xfId="0" applyFont="1" applyFill="1" applyBorder="1" applyAlignment="1">
      <alignment horizontal="center"/>
    </xf>
    <xf numFmtId="44" fontId="8" fillId="15" borderId="7" xfId="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17" borderId="6" xfId="0" applyFont="1" applyFill="1" applyBorder="1" applyAlignment="1">
      <alignment horizontal="center"/>
    </xf>
    <xf numFmtId="0" fontId="4" fillId="17" borderId="5" xfId="0" applyFont="1" applyFill="1" applyBorder="1" applyAlignment="1">
      <alignment horizontal="center"/>
    </xf>
    <xf numFmtId="0" fontId="4" fillId="17" borderId="4" xfId="0" applyFont="1" applyFill="1" applyBorder="1" applyAlignment="1">
      <alignment horizontal="center"/>
    </xf>
    <xf numFmtId="0" fontId="4" fillId="7" borderId="22" xfId="0" applyFont="1" applyFill="1" applyBorder="1" applyAlignment="1">
      <alignment horizontal="center"/>
    </xf>
    <xf numFmtId="0" fontId="4" fillId="7" borderId="0" xfId="0" applyFont="1" applyFill="1" applyAlignment="1">
      <alignment horizontal="center"/>
    </xf>
    <xf numFmtId="0" fontId="4" fillId="7" borderId="36" xfId="0" applyFont="1" applyFill="1" applyBorder="1" applyAlignment="1">
      <alignment horizontal="center"/>
    </xf>
    <xf numFmtId="44" fontId="8" fillId="2" borderId="7" xfId="1" applyFont="1" applyFill="1" applyBorder="1" applyAlignment="1">
      <alignment horizontal="center" vertical="center" wrapText="1"/>
    </xf>
    <xf numFmtId="0" fontId="24" fillId="17" borderId="6" xfId="0" applyFont="1" applyFill="1" applyBorder="1" applyAlignment="1">
      <alignment horizontal="center"/>
    </xf>
    <xf numFmtId="0" fontId="3" fillId="3" borderId="10" xfId="0" applyFont="1" applyFill="1" applyBorder="1" applyAlignment="1">
      <alignment horizontal="left" vertical="center"/>
    </xf>
    <xf numFmtId="0" fontId="3" fillId="3" borderId="24" xfId="0" applyFont="1" applyFill="1" applyBorder="1" applyAlignment="1">
      <alignment horizontal="left" vertical="center"/>
    </xf>
    <xf numFmtId="0" fontId="3" fillId="3" borderId="20" xfId="0" applyFont="1" applyFill="1" applyBorder="1" applyAlignment="1">
      <alignment horizontal="left" vertical="center"/>
    </xf>
    <xf numFmtId="0" fontId="21" fillId="4" borderId="64"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6"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8" fillId="3" borderId="1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11" xfId="0" applyFont="1" applyFill="1" applyBorder="1" applyAlignment="1">
      <alignment horizontal="left" vertical="center"/>
    </xf>
    <xf numFmtId="0" fontId="0" fillId="0" borderId="23" xfId="0" applyBorder="1" applyAlignment="1">
      <alignment horizontal="left" vertical="center" wrapText="1"/>
    </xf>
    <xf numFmtId="0" fontId="0" fillId="0" borderId="75" xfId="0" applyBorder="1" applyAlignment="1">
      <alignment horizontal="left" vertical="center" wrapText="1"/>
    </xf>
    <xf numFmtId="0" fontId="8" fillId="11" borderId="6"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12" fillId="6" borderId="55" xfId="0" applyFont="1" applyFill="1" applyBorder="1" applyAlignment="1" applyProtection="1">
      <alignment horizontal="center" vertical="center" wrapText="1"/>
      <protection locked="0"/>
    </xf>
    <xf numFmtId="0" fontId="12" fillId="6" borderId="56" xfId="0" applyFont="1" applyFill="1" applyBorder="1" applyAlignment="1" applyProtection="1">
      <alignment horizontal="center" vertical="center" wrapText="1"/>
      <protection locked="0"/>
    </xf>
    <xf numFmtId="0" fontId="3" fillId="9" borderId="6" xfId="0" applyFont="1" applyFill="1" applyBorder="1" applyAlignment="1">
      <alignment horizontal="right" vertical="center"/>
    </xf>
    <xf numFmtId="0" fontId="3" fillId="9" borderId="5" xfId="0" applyFont="1" applyFill="1" applyBorder="1" applyAlignment="1">
      <alignment horizontal="right" vertical="center"/>
    </xf>
    <xf numFmtId="0" fontId="17" fillId="11" borderId="5" xfId="0" applyFont="1" applyFill="1" applyBorder="1" applyAlignment="1">
      <alignment horizontal="right" vertical="center" wrapText="1"/>
    </xf>
    <xf numFmtId="0" fontId="12" fillId="6" borderId="68" xfId="0" applyFont="1" applyFill="1" applyBorder="1" applyAlignment="1" applyProtection="1">
      <alignment horizontal="center" vertical="center" wrapText="1"/>
      <protection locked="0"/>
    </xf>
    <xf numFmtId="0" fontId="12" fillId="6" borderId="69"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3" fillId="9" borderId="64" xfId="0" applyFont="1" applyFill="1" applyBorder="1" applyAlignment="1">
      <alignment horizontal="right" vertical="center"/>
    </xf>
    <xf numFmtId="0" fontId="3" fillId="9" borderId="65" xfId="0" applyFont="1" applyFill="1" applyBorder="1" applyAlignment="1">
      <alignment horizontal="right" vertical="center"/>
    </xf>
    <xf numFmtId="0" fontId="8" fillId="9" borderId="6"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4" xfId="0" applyFont="1" applyFill="1" applyBorder="1" applyAlignment="1">
      <alignment horizontal="center" vertical="center"/>
    </xf>
    <xf numFmtId="0" fontId="12" fillId="6" borderId="76"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3" fillId="3" borderId="1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8" fillId="9" borderId="52" xfId="0" applyFont="1" applyFill="1" applyBorder="1" applyAlignment="1">
      <alignment horizontal="center" vertical="center"/>
    </xf>
    <xf numFmtId="0" fontId="8" fillId="9" borderId="43" xfId="0" applyFont="1" applyFill="1" applyBorder="1" applyAlignment="1">
      <alignment horizontal="center" vertical="center"/>
    </xf>
    <xf numFmtId="0" fontId="8" fillId="9" borderId="50" xfId="0" applyFont="1" applyFill="1" applyBorder="1" applyAlignment="1">
      <alignment horizontal="center" vertical="center"/>
    </xf>
    <xf numFmtId="0" fontId="12" fillId="6" borderId="47"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8" fillId="9" borderId="64" xfId="0" applyFont="1" applyFill="1" applyBorder="1" applyAlignment="1">
      <alignment horizontal="center" vertical="center"/>
    </xf>
    <xf numFmtId="0" fontId="8" fillId="9" borderId="65" xfId="0" applyFont="1" applyFill="1" applyBorder="1" applyAlignment="1">
      <alignment horizontal="center" vertical="center"/>
    </xf>
    <xf numFmtId="0" fontId="8" fillId="9" borderId="83" xfId="0" applyFont="1" applyFill="1" applyBorder="1" applyAlignment="1">
      <alignment horizontal="center" vertical="center"/>
    </xf>
    <xf numFmtId="0" fontId="8" fillId="9" borderId="82" xfId="0" applyFont="1" applyFill="1" applyBorder="1" applyAlignment="1">
      <alignment horizontal="center" vertical="center"/>
    </xf>
    <xf numFmtId="0" fontId="12" fillId="6" borderId="23" xfId="0" applyFont="1" applyFill="1" applyBorder="1" applyAlignment="1" applyProtection="1">
      <alignment horizontal="center" vertical="center" wrapText="1"/>
      <protection locked="0"/>
    </xf>
    <xf numFmtId="0" fontId="3" fillId="9" borderId="52" xfId="0" applyFont="1" applyFill="1" applyBorder="1" applyAlignment="1">
      <alignment horizontal="right" vertical="center"/>
    </xf>
    <xf numFmtId="0" fontId="3" fillId="9" borderId="43" xfId="0" applyFont="1" applyFill="1" applyBorder="1" applyAlignment="1">
      <alignment horizontal="right" vertical="center"/>
    </xf>
    <xf numFmtId="0" fontId="12" fillId="0" borderId="47" xfId="0" applyFont="1" applyBorder="1" applyAlignment="1" applyProtection="1">
      <alignment horizontal="center" vertical="center" wrapText="1"/>
      <protection locked="0"/>
    </xf>
    <xf numFmtId="0" fontId="9" fillId="0" borderId="64" xfId="3" applyBorder="1"/>
    <xf numFmtId="0" fontId="9" fillId="0" borderId="65" xfId="3" applyBorder="1"/>
    <xf numFmtId="0" fontId="9" fillId="0" borderId="9" xfId="3" applyBorder="1"/>
    <xf numFmtId="0" fontId="9" fillId="0" borderId="10" xfId="3" applyBorder="1" applyAlignment="1" applyProtection="1">
      <alignment horizontal="left" vertical="center" wrapText="1"/>
    </xf>
    <xf numFmtId="0" fontId="9" fillId="0" borderId="1" xfId="3" applyBorder="1" applyAlignment="1" applyProtection="1">
      <alignment horizontal="left" vertical="center" wrapText="1"/>
    </xf>
    <xf numFmtId="0" fontId="9" fillId="0" borderId="11" xfId="3" applyBorder="1" applyAlignment="1" applyProtection="1">
      <alignment horizontal="lef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9" borderId="52" xfId="0" applyFont="1" applyFill="1" applyBorder="1" applyAlignment="1">
      <alignment horizontal="center" vertical="center"/>
    </xf>
    <xf numFmtId="0" fontId="3" fillId="9" borderId="43" xfId="0" applyFont="1" applyFill="1" applyBorder="1" applyAlignment="1">
      <alignment horizontal="center" vertical="center"/>
    </xf>
    <xf numFmtId="0" fontId="3" fillId="9" borderId="50" xfId="0" applyFont="1" applyFill="1" applyBorder="1" applyAlignment="1">
      <alignment horizontal="center" vertical="center"/>
    </xf>
    <xf numFmtId="0" fontId="12" fillId="0" borderId="2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9" borderId="6"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4" xfId="0" applyFont="1" applyFill="1" applyBorder="1" applyAlignment="1">
      <alignment horizontal="center" vertical="center"/>
    </xf>
    <xf numFmtId="0" fontId="12" fillId="6" borderId="54"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9" xfId="0" applyFont="1" applyBorder="1" applyAlignment="1">
      <alignment horizontal="center" vertical="center" wrapText="1"/>
    </xf>
    <xf numFmtId="0" fontId="9" fillId="0" borderId="10" xfId="3" applyBorder="1" applyAlignment="1">
      <alignment horizontal="left" vertical="center" wrapText="1"/>
    </xf>
    <xf numFmtId="0" fontId="9" fillId="0" borderId="1" xfId="3" applyBorder="1" applyAlignment="1">
      <alignment horizontal="left" vertical="center" wrapText="1"/>
    </xf>
    <xf numFmtId="0" fontId="3" fillId="3" borderId="6" xfId="0" applyFont="1" applyFill="1" applyBorder="1" applyAlignment="1">
      <alignment horizontal="left" vertical="center"/>
    </xf>
    <xf numFmtId="0" fontId="3" fillId="3" borderId="5" xfId="0" applyFont="1" applyFill="1" applyBorder="1" applyAlignment="1">
      <alignment horizontal="left" vertical="center"/>
    </xf>
    <xf numFmtId="0" fontId="3" fillId="3" borderId="4" xfId="0" applyFont="1" applyFill="1" applyBorder="1" applyAlignment="1">
      <alignment horizontal="left" vertical="center"/>
    </xf>
    <xf numFmtId="0" fontId="0" fillId="0" borderId="51"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12" fillId="6" borderId="36"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72" xfId="0" applyFont="1" applyBorder="1" applyAlignment="1">
      <alignment horizontal="center" vertical="center" wrapText="1"/>
    </xf>
    <xf numFmtId="0" fontId="9" fillId="0" borderId="10" xfId="3" applyBorder="1" applyAlignment="1">
      <alignment horizontal="left" vertical="center"/>
    </xf>
    <xf numFmtId="0" fontId="9" fillId="0" borderId="1" xfId="3" applyBorder="1" applyAlignment="1">
      <alignment horizontal="left" vertical="center"/>
    </xf>
    <xf numFmtId="0" fontId="9" fillId="0" borderId="11" xfId="3" applyBorder="1" applyAlignment="1">
      <alignment horizontal="left" vertical="center"/>
    </xf>
    <xf numFmtId="0" fontId="9" fillId="0" borderId="64" xfId="3" applyBorder="1" applyAlignment="1">
      <alignment horizontal="left"/>
    </xf>
    <xf numFmtId="0" fontId="9" fillId="0" borderId="65" xfId="3" applyBorder="1" applyAlignment="1">
      <alignment horizontal="left"/>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3" fillId="3" borderId="63"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9" borderId="61" xfId="0" applyFont="1" applyFill="1" applyBorder="1" applyAlignment="1">
      <alignment horizontal="center" vertical="center"/>
    </xf>
    <xf numFmtId="0" fontId="3" fillId="9" borderId="38" xfId="0" applyFont="1" applyFill="1" applyBorder="1" applyAlignment="1">
      <alignment horizontal="center" vertical="center"/>
    </xf>
    <xf numFmtId="0" fontId="3" fillId="9" borderId="62" xfId="0" applyFont="1" applyFill="1" applyBorder="1" applyAlignment="1">
      <alignment horizontal="center" vertical="center"/>
    </xf>
    <xf numFmtId="0" fontId="3" fillId="9"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3" fillId="9" borderId="3" xfId="0" applyFont="1" applyFill="1" applyBorder="1" applyAlignment="1">
      <alignment horizontal="center" vertical="center"/>
    </xf>
    <xf numFmtId="0" fontId="3" fillId="9" borderId="27" xfId="0" applyFont="1" applyFill="1" applyBorder="1" applyAlignment="1">
      <alignment horizontal="center" vertical="center"/>
    </xf>
    <xf numFmtId="0" fontId="3" fillId="3" borderId="6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7" fillId="4" borderId="7" xfId="0" applyFont="1" applyFill="1" applyBorder="1" applyAlignment="1">
      <alignment horizontal="center" vertical="center" wrapText="1"/>
    </xf>
    <xf numFmtId="0" fontId="3" fillId="3" borderId="66" xfId="0" applyFont="1" applyFill="1" applyBorder="1" applyAlignment="1">
      <alignment horizontal="left" vertical="center"/>
    </xf>
    <xf numFmtId="0" fontId="3" fillId="3" borderId="67" xfId="0" applyFont="1" applyFill="1" applyBorder="1" applyAlignment="1">
      <alignment horizontal="left" vertical="center"/>
    </xf>
    <xf numFmtId="0" fontId="12" fillId="6" borderId="68"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3" fillId="3" borderId="49" xfId="0" applyFont="1" applyFill="1" applyBorder="1" applyAlignment="1">
      <alignment horizontal="left" vertical="center"/>
    </xf>
    <xf numFmtId="0" fontId="3" fillId="3" borderId="36" xfId="0" applyFont="1" applyFill="1" applyBorder="1" applyAlignment="1">
      <alignment horizontal="left" vertical="center"/>
    </xf>
    <xf numFmtId="0" fontId="3" fillId="3" borderId="0" xfId="0" applyFont="1" applyFill="1" applyAlignment="1">
      <alignment horizontal="left" vertical="center"/>
    </xf>
    <xf numFmtId="0" fontId="0" fillId="0" borderId="1" xfId="0" applyBorder="1" applyAlignment="1">
      <alignment horizontal="left" vertical="center" wrapText="1"/>
    </xf>
    <xf numFmtId="0" fontId="0" fillId="0" borderId="11" xfId="0" applyBorder="1" applyAlignment="1">
      <alignment horizontal="left" vertical="center" wrapText="1"/>
    </xf>
    <xf numFmtId="0" fontId="14"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8" fillId="3" borderId="6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7">
    <dxf>
      <numFmt numFmtId="165" formatCode=";;;"/>
    </dxf>
    <dxf>
      <numFmt numFmtId="165" formatCode=";;;"/>
    </dxf>
    <dxf>
      <numFmt numFmtId="165" formatCode=";;;"/>
    </dxf>
    <dxf>
      <numFmt numFmtId="165" formatCode=";;;"/>
    </dxf>
    <dxf>
      <numFmt numFmtId="165" formatCode=";;;"/>
    </dxf>
    <dxf>
      <numFmt numFmtId="165" formatCode=";;;"/>
    </dxf>
    <dxf>
      <numFmt numFmtId="165" formatCode=";;;"/>
    </dxf>
  </dxfs>
  <tableStyles count="0" defaultTableStyle="TableStyleMedium2" defaultPivotStyle="PivotStyleLight16"/>
  <colors>
    <mruColors>
      <color rgb="FFFFCC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dc.gov/hiv/library/reports/hiv-surveillance/vol-34/index.html" TargetMode="External"/><Relationship Id="rId2" Type="http://schemas.openxmlformats.org/officeDocument/2006/relationships/hyperlink" Target="https://files.hiv.gov/s3fs-public/HIV-National-Strategic-Plan-2021-2025.pdf" TargetMode="External"/><Relationship Id="rId1" Type="http://schemas.openxmlformats.org/officeDocument/2006/relationships/hyperlink" Target="https://www.cdc.gov/hiv/library/reports/hiv-surveillance/vol-31/index.html"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hivgov-prod-v3.s3.amazonaws.com/s3fs-public/HIV-National-Strategic-Plan-2021-2025.pdf" TargetMode="External"/><Relationship Id="rId2" Type="http://schemas.openxmlformats.org/officeDocument/2006/relationships/hyperlink" Target="https://www.cdc.gov/hiv/pdf/library/reports/surveillance/cdc-hiv-surveillance-supplemental-report-vol-25-2.pdf" TargetMode="External"/><Relationship Id="rId1" Type="http://schemas.openxmlformats.org/officeDocument/2006/relationships/hyperlink" Target="https://www.cdc.gov/hiv/library/reports/hiv-surveillance/vol-31/index.html" TargetMode="External"/><Relationship Id="rId5" Type="http://schemas.openxmlformats.org/officeDocument/2006/relationships/printerSettings" Target="../printerSettings/printerSettings4.bin"/><Relationship Id="rId4" Type="http://schemas.openxmlformats.org/officeDocument/2006/relationships/hyperlink" Target="https://www.cdc.gov/hiv/library/reports/hiv-surveillance/vol-31/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J672"/>
  <sheetViews>
    <sheetView showZeros="0" topLeftCell="I1" zoomScale="70" zoomScaleNormal="70" workbookViewId="0">
      <selection activeCell="C12" sqref="C12"/>
    </sheetView>
  </sheetViews>
  <sheetFormatPr defaultRowHeight="15" customHeight="1" x14ac:dyDescent="0.25"/>
  <cols>
    <col min="1" max="1" width="32.42578125" style="1" customWidth="1"/>
    <col min="2" max="2" width="20.85546875" style="1" customWidth="1"/>
    <col min="3" max="3" width="21.85546875" style="5" customWidth="1"/>
    <col min="4" max="4" width="19.7109375" bestFit="1" customWidth="1"/>
    <col min="5" max="5" width="25.7109375" bestFit="1" customWidth="1"/>
    <col min="6" max="6" width="19.5703125" customWidth="1"/>
    <col min="7" max="7" width="0.85546875" customWidth="1"/>
    <col min="8" max="8" width="18.7109375" style="6" customWidth="1"/>
    <col min="9" max="9" width="18.85546875" style="6" customWidth="1"/>
    <col min="10" max="10" width="19.7109375" customWidth="1"/>
    <col min="11" max="11" width="13.42578125" style="7" customWidth="1"/>
    <col min="12" max="12" width="15.28515625" style="7" customWidth="1"/>
    <col min="13" max="14" width="17.28515625" customWidth="1"/>
    <col min="15" max="15" width="31.140625" style="1" customWidth="1"/>
    <col min="16" max="16" width="20.85546875" style="1" customWidth="1"/>
    <col min="17" max="17" width="21.85546875" style="5" customWidth="1"/>
    <col min="18" max="18" width="19.7109375" bestFit="1" customWidth="1"/>
    <col min="19" max="19" width="25.7109375" bestFit="1" customWidth="1"/>
    <col min="20" max="20" width="16.28515625" customWidth="1"/>
    <col min="21" max="21" width="0.7109375" customWidth="1"/>
    <col min="22" max="22" width="24.5703125" style="6" customWidth="1"/>
    <col min="23" max="23" width="17.7109375" style="6" customWidth="1"/>
    <col min="24" max="24" width="19.7109375" bestFit="1" customWidth="1"/>
    <col min="25" max="25" width="19.7109375" style="7" customWidth="1"/>
    <col min="26" max="26" width="15.28515625" style="7" customWidth="1"/>
    <col min="27" max="28" width="17.28515625" customWidth="1"/>
    <col min="29" max="29" width="32" style="1" customWidth="1"/>
    <col min="30" max="30" width="20.85546875" style="1" customWidth="1"/>
    <col min="31" max="31" width="21.85546875" style="5" customWidth="1"/>
    <col min="32" max="32" width="19.7109375" bestFit="1" customWidth="1"/>
    <col min="33" max="33" width="25.7109375" bestFit="1" customWidth="1"/>
    <col min="34" max="34" width="16.5703125" customWidth="1"/>
    <col min="35" max="35" width="0.7109375" customWidth="1"/>
    <col min="36" max="36" width="22.28515625" style="6" customWidth="1"/>
    <col min="37" max="37" width="17.7109375" style="6" customWidth="1"/>
    <col min="38" max="38" width="19.7109375" bestFit="1" customWidth="1"/>
    <col min="39" max="39" width="19.7109375" style="7" customWidth="1"/>
    <col min="40" max="40" width="15.28515625" style="7" customWidth="1"/>
    <col min="41" max="42" width="17.28515625" customWidth="1"/>
  </cols>
  <sheetData>
    <row r="1" spans="1:634" ht="15" customHeight="1" x14ac:dyDescent="0.25">
      <c r="A1" s="322" t="s">
        <v>0</v>
      </c>
      <c r="B1" s="322"/>
      <c r="C1" s="322"/>
      <c r="D1" s="322"/>
      <c r="O1" s="322"/>
      <c r="P1" s="322"/>
      <c r="Q1" s="322"/>
      <c r="R1" s="322"/>
      <c r="AC1" s="322"/>
      <c r="AD1" s="322"/>
      <c r="AE1" s="322"/>
      <c r="AF1" s="322"/>
    </row>
    <row r="2" spans="1:634" ht="15" customHeight="1" thickBot="1" x14ac:dyDescent="0.3">
      <c r="A2" s="323" t="s">
        <v>1</v>
      </c>
      <c r="B2" s="323"/>
      <c r="C2" s="323"/>
      <c r="D2" s="323"/>
      <c r="O2" s="323"/>
      <c r="P2" s="323"/>
      <c r="Q2" s="323"/>
      <c r="R2" s="323"/>
      <c r="AC2" s="323"/>
      <c r="AD2" s="323"/>
      <c r="AE2" s="323"/>
      <c r="AF2" s="323"/>
    </row>
    <row r="3" spans="1:634" s="2" customFormat="1" ht="24" thickBot="1" x14ac:dyDescent="0.4">
      <c r="A3" s="350" t="s">
        <v>2</v>
      </c>
      <c r="B3" s="351"/>
      <c r="C3" s="351"/>
      <c r="D3" s="351"/>
      <c r="E3" s="351"/>
      <c r="F3" s="351"/>
      <c r="G3" s="351"/>
      <c r="H3" s="351"/>
      <c r="I3" s="351"/>
      <c r="J3" s="351"/>
      <c r="K3" s="351"/>
      <c r="L3" s="351"/>
      <c r="M3" s="351"/>
      <c r="N3" s="352"/>
      <c r="O3" s="350" t="s">
        <v>2</v>
      </c>
      <c r="P3" s="351"/>
      <c r="Q3" s="351"/>
      <c r="R3" s="351"/>
      <c r="S3" s="351"/>
      <c r="T3" s="351"/>
      <c r="U3" s="351"/>
      <c r="V3" s="351"/>
      <c r="W3" s="351"/>
      <c r="X3" s="351"/>
      <c r="Y3" s="351"/>
      <c r="Z3" s="351"/>
      <c r="AA3" s="351"/>
      <c r="AB3" s="352"/>
      <c r="AC3" s="350" t="s">
        <v>2</v>
      </c>
      <c r="AD3" s="351"/>
      <c r="AE3" s="351"/>
      <c r="AF3" s="351"/>
      <c r="AG3" s="351"/>
      <c r="AH3" s="351"/>
      <c r="AI3" s="351"/>
      <c r="AJ3" s="351"/>
      <c r="AK3" s="351"/>
      <c r="AL3" s="351"/>
      <c r="AM3" s="351"/>
      <c r="AN3" s="351"/>
      <c r="AO3" s="351"/>
      <c r="AP3" s="352"/>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row>
    <row r="4" spans="1:634" s="2" customFormat="1" ht="18" customHeight="1" thickBot="1" x14ac:dyDescent="0.35">
      <c r="A4" s="324" t="s">
        <v>3</v>
      </c>
      <c r="B4" s="326" t="s">
        <v>145</v>
      </c>
      <c r="C4" s="326"/>
      <c r="D4" s="326"/>
      <c r="E4" s="326"/>
      <c r="F4" s="327"/>
      <c r="G4" s="310"/>
      <c r="H4" s="327" t="s">
        <v>146</v>
      </c>
      <c r="I4" s="354"/>
      <c r="J4" s="354"/>
      <c r="K4" s="354"/>
      <c r="L4" s="354"/>
      <c r="M4" s="354"/>
      <c r="N4" s="355"/>
      <c r="O4" s="324" t="s">
        <v>3</v>
      </c>
      <c r="P4" s="326" t="s">
        <v>147</v>
      </c>
      <c r="Q4" s="326"/>
      <c r="R4" s="326"/>
      <c r="S4" s="326"/>
      <c r="T4" s="327"/>
      <c r="U4" s="332"/>
      <c r="V4" s="353" t="s">
        <v>4</v>
      </c>
      <c r="W4" s="354"/>
      <c r="X4" s="354"/>
      <c r="Y4" s="354"/>
      <c r="Z4" s="354"/>
      <c r="AA4" s="354"/>
      <c r="AB4" s="355"/>
      <c r="AC4" s="336" t="s">
        <v>3</v>
      </c>
      <c r="AD4" s="338" t="s">
        <v>5</v>
      </c>
      <c r="AE4" s="338"/>
      <c r="AF4" s="338"/>
      <c r="AG4" s="338"/>
      <c r="AH4" s="339"/>
      <c r="AI4" s="332"/>
      <c r="AJ4" s="339" t="s">
        <v>6</v>
      </c>
      <c r="AK4" s="356"/>
      <c r="AL4" s="356"/>
      <c r="AM4" s="356"/>
      <c r="AN4" s="356"/>
      <c r="AO4" s="356"/>
      <c r="AP4" s="357"/>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row>
    <row r="5" spans="1:634" s="2" customFormat="1" ht="47.25" customHeight="1" thickBot="1" x14ac:dyDescent="0.3">
      <c r="A5" s="325"/>
      <c r="B5" s="328" t="s">
        <v>7</v>
      </c>
      <c r="C5" s="330" t="s">
        <v>8</v>
      </c>
      <c r="D5" s="318" t="s">
        <v>9</v>
      </c>
      <c r="E5" s="318" t="s">
        <v>10</v>
      </c>
      <c r="F5" s="318" t="s">
        <v>11</v>
      </c>
      <c r="G5" s="311"/>
      <c r="H5" s="313" t="s">
        <v>12</v>
      </c>
      <c r="I5" s="313" t="s">
        <v>13</v>
      </c>
      <c r="J5" s="318" t="s">
        <v>9</v>
      </c>
      <c r="K5" s="320" t="s">
        <v>13</v>
      </c>
      <c r="L5" s="318" t="s">
        <v>11</v>
      </c>
      <c r="M5" s="318" t="s">
        <v>13</v>
      </c>
      <c r="N5" s="318" t="s">
        <v>14</v>
      </c>
      <c r="O5" s="325"/>
      <c r="P5" s="328" t="s">
        <v>7</v>
      </c>
      <c r="Q5" s="330" t="s">
        <v>8</v>
      </c>
      <c r="R5" s="318" t="s">
        <v>9</v>
      </c>
      <c r="S5" s="318" t="s">
        <v>10</v>
      </c>
      <c r="T5" s="318" t="s">
        <v>11</v>
      </c>
      <c r="U5" s="333"/>
      <c r="V5" s="313" t="s">
        <v>12</v>
      </c>
      <c r="W5" s="313" t="s">
        <v>13</v>
      </c>
      <c r="X5" s="318" t="s">
        <v>9</v>
      </c>
      <c r="Y5" s="320" t="s">
        <v>13</v>
      </c>
      <c r="Z5" s="318" t="s">
        <v>11</v>
      </c>
      <c r="AA5" s="318" t="s">
        <v>13</v>
      </c>
      <c r="AB5" s="318" t="s">
        <v>14</v>
      </c>
      <c r="AC5" s="337"/>
      <c r="AD5" s="344" t="s">
        <v>7</v>
      </c>
      <c r="AE5" s="346" t="s">
        <v>8</v>
      </c>
      <c r="AF5" s="340" t="s">
        <v>9</v>
      </c>
      <c r="AG5" s="340" t="s">
        <v>10</v>
      </c>
      <c r="AH5" s="340" t="s">
        <v>11</v>
      </c>
      <c r="AI5" s="333"/>
      <c r="AJ5" s="359" t="s">
        <v>12</v>
      </c>
      <c r="AK5" s="359" t="s">
        <v>13</v>
      </c>
      <c r="AL5" s="340" t="s">
        <v>9</v>
      </c>
      <c r="AM5" s="342" t="s">
        <v>13</v>
      </c>
      <c r="AN5" s="340" t="s">
        <v>11</v>
      </c>
      <c r="AO5" s="340" t="s">
        <v>13</v>
      </c>
      <c r="AP5" s="340" t="s">
        <v>14</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row>
    <row r="6" spans="1:634" s="2" customFormat="1" ht="15.75" thickBot="1" x14ac:dyDescent="0.3">
      <c r="A6" s="32" t="s">
        <v>15</v>
      </c>
      <c r="B6" s="329"/>
      <c r="C6" s="331"/>
      <c r="D6" s="319"/>
      <c r="E6" s="319"/>
      <c r="F6" s="319"/>
      <c r="G6" s="311"/>
      <c r="H6" s="314"/>
      <c r="I6" s="314"/>
      <c r="J6" s="319"/>
      <c r="K6" s="321"/>
      <c r="L6" s="319"/>
      <c r="M6" s="319"/>
      <c r="N6" s="319"/>
      <c r="O6" s="32" t="s">
        <v>15</v>
      </c>
      <c r="P6" s="329"/>
      <c r="Q6" s="331"/>
      <c r="R6" s="319"/>
      <c r="S6" s="319"/>
      <c r="T6" s="319"/>
      <c r="U6" s="333"/>
      <c r="V6" s="314"/>
      <c r="W6" s="314"/>
      <c r="X6" s="319"/>
      <c r="Y6" s="321"/>
      <c r="Z6" s="335"/>
      <c r="AA6" s="319"/>
      <c r="AB6" s="319"/>
      <c r="AC6" s="179" t="s">
        <v>15</v>
      </c>
      <c r="AD6" s="345"/>
      <c r="AE6" s="347"/>
      <c r="AF6" s="341"/>
      <c r="AG6" s="341"/>
      <c r="AH6" s="341"/>
      <c r="AI6" s="333"/>
      <c r="AJ6" s="360"/>
      <c r="AK6" s="360"/>
      <c r="AL6" s="341"/>
      <c r="AM6" s="343"/>
      <c r="AN6" s="341"/>
      <c r="AO6" s="341"/>
      <c r="AP6" s="341"/>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row>
    <row r="7" spans="1:634" s="2" customFormat="1" ht="30" customHeight="1" x14ac:dyDescent="0.25">
      <c r="A7" s="283" t="s">
        <v>16</v>
      </c>
      <c r="B7" s="223"/>
      <c r="C7" s="122"/>
      <c r="D7" s="219"/>
      <c r="E7" s="219"/>
      <c r="F7" s="224"/>
      <c r="G7" s="311"/>
      <c r="H7" s="122"/>
      <c r="I7" s="126">
        <f>IFERROR((H7-C7)/C7,0)</f>
        <v>0</v>
      </c>
      <c r="J7" s="219"/>
      <c r="K7" s="127">
        <f>IFERROR((J7-D7)/D7,0)</f>
        <v>0</v>
      </c>
      <c r="L7" s="220"/>
      <c r="M7" s="221"/>
      <c r="N7" s="222" t="e">
        <f>H7/L7</f>
        <v>#DIV/0!</v>
      </c>
      <c r="O7" s="283" t="s">
        <v>16</v>
      </c>
      <c r="P7" s="265"/>
      <c r="Q7" s="266"/>
      <c r="R7" s="17"/>
      <c r="S7" s="17"/>
      <c r="T7" s="18"/>
      <c r="U7" s="333"/>
      <c r="V7" s="266"/>
      <c r="W7" s="267">
        <f>IFERROR((V7-Q7)/Q7,0)</f>
        <v>0</v>
      </c>
      <c r="X7" s="268"/>
      <c r="Y7" s="131">
        <f>IFERROR((X7-R7)/R7,0)</f>
        <v>0</v>
      </c>
      <c r="Z7" s="269"/>
      <c r="AA7" s="267">
        <f t="shared" ref="AA7:AA19" si="0">IFERROR((Z7-T7)/T7,0)</f>
        <v>0</v>
      </c>
      <c r="AB7" s="129" t="e">
        <f>V7/Z7</f>
        <v>#DIV/0!</v>
      </c>
      <c r="AC7" s="180" t="s">
        <v>16</v>
      </c>
      <c r="AD7" s="181"/>
      <c r="AE7" s="160"/>
      <c r="AF7" s="161"/>
      <c r="AG7" s="161"/>
      <c r="AH7" s="162"/>
      <c r="AI7" s="333"/>
      <c r="AJ7" s="160"/>
      <c r="AK7" s="182">
        <f>IFERROR((AJ7-AE7)/AE7,0)</f>
        <v>0</v>
      </c>
      <c r="AL7" s="161"/>
      <c r="AM7" s="183">
        <f>IFERROR((AL7-AF7)/AF7,0)</f>
        <v>0</v>
      </c>
      <c r="AN7" s="163"/>
      <c r="AO7" s="164">
        <f>IFERROR((AN7-AH7)/AH7,0)</f>
        <v>0</v>
      </c>
      <c r="AP7" s="165" t="e">
        <f>AJ7/AN7</f>
        <v>#DIV/0!</v>
      </c>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row>
    <row r="8" spans="1:634" s="2" customFormat="1" ht="30" customHeight="1" x14ac:dyDescent="0.25">
      <c r="A8" s="284" t="s">
        <v>17</v>
      </c>
      <c r="B8" s="15"/>
      <c r="C8" s="44"/>
      <c r="D8" s="106"/>
      <c r="F8" s="13"/>
      <c r="G8" s="311"/>
      <c r="H8" s="44"/>
      <c r="I8" s="104">
        <f t="shared" ref="I8:I19" si="1">IFERROR((H8-C8)/C8,0)</f>
        <v>0</v>
      </c>
      <c r="K8" s="19">
        <f t="shared" ref="K8:K19" si="2">IFERROR((J8-D8)/D8,0)</f>
        <v>0</v>
      </c>
      <c r="L8" s="112"/>
      <c r="M8" s="131">
        <f t="shared" ref="M8:M19" si="3">IFERROR((L8-F8)/F8,0)</f>
        <v>0</v>
      </c>
      <c r="N8" s="132" t="e">
        <f>H8/L8</f>
        <v>#DIV/0!</v>
      </c>
      <c r="O8" s="284" t="s">
        <v>17</v>
      </c>
      <c r="P8" s="270"/>
      <c r="Q8" s="266"/>
      <c r="T8" s="13"/>
      <c r="U8" s="333"/>
      <c r="V8" s="266"/>
      <c r="W8" s="130">
        <f t="shared" ref="W8:W20" si="4">IFERROR((V8-Q8)/Q8,0)</f>
        <v>0</v>
      </c>
      <c r="X8" s="271"/>
      <c r="Y8" s="131">
        <f t="shared" ref="Y8:Y19" si="5">IFERROR((X8-R8)/R8,0)</f>
        <v>0</v>
      </c>
      <c r="Z8" s="269"/>
      <c r="AA8" s="130">
        <f t="shared" si="0"/>
        <v>0</v>
      </c>
      <c r="AB8" s="129" t="e">
        <f>V8/Z8</f>
        <v>#DIV/0!</v>
      </c>
      <c r="AC8" s="184" t="s">
        <v>17</v>
      </c>
      <c r="AD8" s="185"/>
      <c r="AE8" s="160"/>
      <c r="AF8" s="166"/>
      <c r="AG8" s="166"/>
      <c r="AH8" s="167"/>
      <c r="AI8" s="333"/>
      <c r="AJ8" s="160"/>
      <c r="AK8" s="182">
        <f t="shared" ref="AK8:AK20" si="6">IFERROR((AJ8-AE8)/AE8,0)</f>
        <v>0</v>
      </c>
      <c r="AL8" s="166"/>
      <c r="AM8" s="183">
        <f t="shared" ref="AM8:AM19" si="7">IFERROR((AL8-AF8)/AF8,0)</f>
        <v>0</v>
      </c>
      <c r="AN8" s="168"/>
      <c r="AO8" s="169">
        <f t="shared" ref="AO8:AO19" si="8">IFERROR((AN8-AH8)/AH8,0)</f>
        <v>0</v>
      </c>
      <c r="AP8" s="165" t="e">
        <f>AJ8/AN8</f>
        <v>#DIV/0!</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row>
    <row r="9" spans="1:634" s="2" customFormat="1" ht="30" customHeight="1" x14ac:dyDescent="0.25">
      <c r="A9" s="284" t="s">
        <v>18</v>
      </c>
      <c r="B9" s="125"/>
      <c r="C9" s="217"/>
      <c r="D9" s="218"/>
      <c r="E9" s="113"/>
      <c r="F9" s="124"/>
      <c r="G9" s="311"/>
      <c r="H9" s="122"/>
      <c r="I9" s="126">
        <f t="shared" si="1"/>
        <v>0</v>
      </c>
      <c r="J9" s="113"/>
      <c r="K9" s="127">
        <f t="shared" si="2"/>
        <v>0</v>
      </c>
      <c r="L9" s="123"/>
      <c r="M9" s="133">
        <f t="shared" si="3"/>
        <v>0</v>
      </c>
      <c r="N9" s="129" t="e">
        <f t="shared" ref="N9:N19" si="9">H9/L9</f>
        <v>#DIV/0!</v>
      </c>
      <c r="O9" s="284" t="s">
        <v>18</v>
      </c>
      <c r="P9" s="270"/>
      <c r="Q9" s="266"/>
      <c r="T9" s="13"/>
      <c r="U9" s="333"/>
      <c r="V9" s="266"/>
      <c r="W9" s="130">
        <f t="shared" si="4"/>
        <v>0</v>
      </c>
      <c r="X9" s="271"/>
      <c r="Y9" s="131">
        <f t="shared" si="5"/>
        <v>0</v>
      </c>
      <c r="Z9" s="269"/>
      <c r="AA9" s="130">
        <f t="shared" si="0"/>
        <v>0</v>
      </c>
      <c r="AB9" s="129" t="e">
        <f t="shared" ref="AB9:AB19" si="10">V9/Z9</f>
        <v>#DIV/0!</v>
      </c>
      <c r="AC9" s="184" t="s">
        <v>18</v>
      </c>
      <c r="AD9" s="185"/>
      <c r="AE9" s="160"/>
      <c r="AF9" s="166"/>
      <c r="AG9" s="166"/>
      <c r="AH9" s="167"/>
      <c r="AI9" s="333"/>
      <c r="AJ9" s="160"/>
      <c r="AK9" s="182">
        <f t="shared" si="6"/>
        <v>0</v>
      </c>
      <c r="AL9" s="166"/>
      <c r="AM9" s="183">
        <f t="shared" si="7"/>
        <v>0</v>
      </c>
      <c r="AN9" s="168"/>
      <c r="AO9" s="169">
        <f t="shared" si="8"/>
        <v>0</v>
      </c>
      <c r="AP9" s="165" t="e">
        <f t="shared" ref="AP9:AP19" si="11">AJ9/AN9</f>
        <v>#DIV/0!</v>
      </c>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row>
    <row r="10" spans="1:634" s="2" customFormat="1" ht="30" customHeight="1" x14ac:dyDescent="0.25">
      <c r="A10" s="284" t="s">
        <v>19</v>
      </c>
      <c r="B10" s="15"/>
      <c r="C10" s="44"/>
      <c r="D10" s="105"/>
      <c r="F10" s="13"/>
      <c r="G10" s="311"/>
      <c r="H10" s="44"/>
      <c r="I10" s="104">
        <f t="shared" si="1"/>
        <v>0</v>
      </c>
      <c r="K10" s="19">
        <f t="shared" si="2"/>
        <v>0</v>
      </c>
      <c r="L10" s="108"/>
      <c r="M10" s="130">
        <f t="shared" si="3"/>
        <v>0</v>
      </c>
      <c r="N10" s="129" t="e">
        <f t="shared" si="9"/>
        <v>#DIV/0!</v>
      </c>
      <c r="O10" s="284" t="s">
        <v>19</v>
      </c>
      <c r="P10" s="270"/>
      <c r="Q10" s="266"/>
      <c r="T10" s="13"/>
      <c r="U10" s="333"/>
      <c r="V10" s="266"/>
      <c r="W10" s="130">
        <f t="shared" si="4"/>
        <v>0</v>
      </c>
      <c r="X10" s="271"/>
      <c r="Y10" s="131">
        <f t="shared" si="5"/>
        <v>0</v>
      </c>
      <c r="AA10" s="130">
        <f t="shared" si="0"/>
        <v>0</v>
      </c>
      <c r="AB10" s="129" t="e">
        <f t="shared" si="10"/>
        <v>#DIV/0!</v>
      </c>
      <c r="AC10" s="184" t="s">
        <v>19</v>
      </c>
      <c r="AD10" s="185"/>
      <c r="AE10" s="160"/>
      <c r="AF10" s="166"/>
      <c r="AG10" s="166"/>
      <c r="AH10" s="167"/>
      <c r="AI10" s="333"/>
      <c r="AJ10" s="160"/>
      <c r="AK10" s="182">
        <f t="shared" si="6"/>
        <v>0</v>
      </c>
      <c r="AL10" s="166"/>
      <c r="AM10" s="183">
        <f t="shared" si="7"/>
        <v>0</v>
      </c>
      <c r="AN10" s="168"/>
      <c r="AO10" s="169">
        <f t="shared" si="8"/>
        <v>0</v>
      </c>
      <c r="AP10" s="165" t="e">
        <f t="shared" si="11"/>
        <v>#DIV/0!</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row>
    <row r="11" spans="1:634" s="2" customFormat="1" ht="30" customHeight="1" x14ac:dyDescent="0.25">
      <c r="A11" s="284" t="s">
        <v>20</v>
      </c>
      <c r="B11" s="15"/>
      <c r="C11" s="44"/>
      <c r="D11" s="106"/>
      <c r="F11" s="13"/>
      <c r="G11" s="311"/>
      <c r="H11" s="44"/>
      <c r="I11" s="104">
        <f t="shared" si="1"/>
        <v>0</v>
      </c>
      <c r="K11" s="19">
        <f t="shared" si="2"/>
        <v>0</v>
      </c>
      <c r="L11" s="108"/>
      <c r="M11" s="130">
        <f t="shared" si="3"/>
        <v>0</v>
      </c>
      <c r="N11" s="129" t="e">
        <f t="shared" si="9"/>
        <v>#DIV/0!</v>
      </c>
      <c r="O11" s="284" t="s">
        <v>20</v>
      </c>
      <c r="P11" s="270"/>
      <c r="Q11" s="266"/>
      <c r="T11" s="13"/>
      <c r="U11" s="333"/>
      <c r="V11" s="266"/>
      <c r="W11" s="130">
        <f t="shared" si="4"/>
        <v>0</v>
      </c>
      <c r="X11" s="271"/>
      <c r="Y11" s="131">
        <f t="shared" si="5"/>
        <v>0</v>
      </c>
      <c r="AA11" s="130">
        <f t="shared" si="0"/>
        <v>0</v>
      </c>
      <c r="AB11" s="129" t="e">
        <f t="shared" si="10"/>
        <v>#DIV/0!</v>
      </c>
      <c r="AC11" s="184" t="s">
        <v>20</v>
      </c>
      <c r="AD11" s="185"/>
      <c r="AE11" s="160"/>
      <c r="AF11" s="166"/>
      <c r="AG11" s="166"/>
      <c r="AH11" s="167"/>
      <c r="AI11" s="333"/>
      <c r="AJ11" s="160"/>
      <c r="AK11" s="182">
        <f t="shared" si="6"/>
        <v>0</v>
      </c>
      <c r="AL11" s="166"/>
      <c r="AM11" s="183">
        <f t="shared" si="7"/>
        <v>0</v>
      </c>
      <c r="AN11" s="168"/>
      <c r="AO11" s="169">
        <f t="shared" si="8"/>
        <v>0</v>
      </c>
      <c r="AP11" s="165" t="e">
        <f t="shared" si="11"/>
        <v>#DIV/0!</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row>
    <row r="12" spans="1:634" s="2" customFormat="1" ht="30" customHeight="1" x14ac:dyDescent="0.25">
      <c r="A12" s="285" t="s">
        <v>21</v>
      </c>
      <c r="B12" s="16"/>
      <c r="C12" s="44"/>
      <c r="D12" s="106"/>
      <c r="F12" s="13"/>
      <c r="G12" s="311"/>
      <c r="H12" s="44"/>
      <c r="I12" s="104">
        <f t="shared" si="1"/>
        <v>0</v>
      </c>
      <c r="K12" s="19">
        <f t="shared" si="2"/>
        <v>0</v>
      </c>
      <c r="L12" s="108"/>
      <c r="M12" s="130">
        <f t="shared" si="3"/>
        <v>0</v>
      </c>
      <c r="N12" s="129" t="e">
        <f t="shared" si="9"/>
        <v>#DIV/0!</v>
      </c>
      <c r="O12" s="285" t="s">
        <v>21</v>
      </c>
      <c r="P12" s="271"/>
      <c r="Q12" s="266"/>
      <c r="T12" s="13"/>
      <c r="U12" s="333"/>
      <c r="V12" s="266"/>
      <c r="W12" s="130">
        <f t="shared" si="4"/>
        <v>0</v>
      </c>
      <c r="X12" s="271"/>
      <c r="Y12" s="131">
        <f t="shared" si="5"/>
        <v>0</v>
      </c>
      <c r="AA12" s="130">
        <f t="shared" si="0"/>
        <v>0</v>
      </c>
      <c r="AB12" s="129" t="e">
        <f t="shared" si="10"/>
        <v>#DIV/0!</v>
      </c>
      <c r="AC12" s="186" t="s">
        <v>21</v>
      </c>
      <c r="AD12" s="187"/>
      <c r="AE12" s="160"/>
      <c r="AF12" s="166"/>
      <c r="AG12" s="166"/>
      <c r="AH12" s="167"/>
      <c r="AI12" s="333"/>
      <c r="AJ12" s="160"/>
      <c r="AK12" s="182">
        <f t="shared" si="6"/>
        <v>0</v>
      </c>
      <c r="AL12" s="166"/>
      <c r="AM12" s="183">
        <f t="shared" si="7"/>
        <v>0</v>
      </c>
      <c r="AN12" s="168"/>
      <c r="AO12" s="169">
        <f t="shared" si="8"/>
        <v>0</v>
      </c>
      <c r="AP12" s="165" t="e">
        <f t="shared" si="11"/>
        <v>#DIV/0!</v>
      </c>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row>
    <row r="13" spans="1:634" s="2" customFormat="1" ht="30" customHeight="1" x14ac:dyDescent="0.25">
      <c r="A13" s="284" t="s">
        <v>22</v>
      </c>
      <c r="B13" s="15"/>
      <c r="C13" s="44"/>
      <c r="D13" s="105"/>
      <c r="F13" s="13"/>
      <c r="G13" s="311"/>
      <c r="H13" s="44"/>
      <c r="I13" s="104">
        <f t="shared" si="1"/>
        <v>0</v>
      </c>
      <c r="K13" s="19">
        <f t="shared" si="2"/>
        <v>0</v>
      </c>
      <c r="L13" s="108"/>
      <c r="M13" s="130">
        <f t="shared" si="3"/>
        <v>0</v>
      </c>
      <c r="N13" s="129" t="e">
        <f t="shared" si="9"/>
        <v>#DIV/0!</v>
      </c>
      <c r="O13" s="284" t="s">
        <v>22</v>
      </c>
      <c r="P13" s="270"/>
      <c r="Q13" s="266"/>
      <c r="T13" s="13"/>
      <c r="U13" s="333"/>
      <c r="V13" s="266"/>
      <c r="W13" s="130">
        <f t="shared" si="4"/>
        <v>0</v>
      </c>
      <c r="X13" s="271"/>
      <c r="Y13" s="131">
        <f t="shared" si="5"/>
        <v>0</v>
      </c>
      <c r="AA13" s="130">
        <f t="shared" si="0"/>
        <v>0</v>
      </c>
      <c r="AB13" s="129" t="e">
        <f t="shared" si="10"/>
        <v>#DIV/0!</v>
      </c>
      <c r="AC13" s="184" t="s">
        <v>22</v>
      </c>
      <c r="AD13" s="185"/>
      <c r="AE13" s="160"/>
      <c r="AF13" s="166"/>
      <c r="AG13" s="166"/>
      <c r="AH13" s="167"/>
      <c r="AI13" s="333"/>
      <c r="AJ13" s="160"/>
      <c r="AK13" s="182">
        <f t="shared" si="6"/>
        <v>0</v>
      </c>
      <c r="AL13" s="166"/>
      <c r="AM13" s="183">
        <f t="shared" si="7"/>
        <v>0</v>
      </c>
      <c r="AN13" s="168"/>
      <c r="AO13" s="169">
        <f t="shared" si="8"/>
        <v>0</v>
      </c>
      <c r="AP13" s="165" t="e">
        <f t="shared" si="11"/>
        <v>#DIV/0!</v>
      </c>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row>
    <row r="14" spans="1:634" s="2" customFormat="1" ht="30" customHeight="1" x14ac:dyDescent="0.25">
      <c r="A14" s="284" t="s">
        <v>23</v>
      </c>
      <c r="B14" s="15"/>
      <c r="C14" s="44"/>
      <c r="D14" s="106"/>
      <c r="F14" s="13"/>
      <c r="G14" s="311"/>
      <c r="H14" s="44"/>
      <c r="I14" s="104">
        <f t="shared" si="1"/>
        <v>0</v>
      </c>
      <c r="K14" s="19">
        <f t="shared" si="2"/>
        <v>0</v>
      </c>
      <c r="L14" s="108"/>
      <c r="M14" s="130">
        <f t="shared" si="3"/>
        <v>0</v>
      </c>
      <c r="N14" s="129" t="e">
        <f t="shared" si="9"/>
        <v>#DIV/0!</v>
      </c>
      <c r="O14" s="284" t="s">
        <v>23</v>
      </c>
      <c r="P14" s="270"/>
      <c r="Q14" s="266"/>
      <c r="T14" s="13"/>
      <c r="U14" s="333"/>
      <c r="V14" s="266"/>
      <c r="W14" s="130">
        <f t="shared" si="4"/>
        <v>0</v>
      </c>
      <c r="X14" s="271"/>
      <c r="Y14" s="131">
        <f t="shared" si="5"/>
        <v>0</v>
      </c>
      <c r="AA14" s="130">
        <f t="shared" si="0"/>
        <v>0</v>
      </c>
      <c r="AB14" s="129" t="e">
        <f t="shared" si="10"/>
        <v>#DIV/0!</v>
      </c>
      <c r="AC14" s="184" t="s">
        <v>23</v>
      </c>
      <c r="AD14" s="185"/>
      <c r="AE14" s="160"/>
      <c r="AF14" s="166"/>
      <c r="AG14" s="166"/>
      <c r="AH14" s="167"/>
      <c r="AI14" s="333"/>
      <c r="AJ14" s="160"/>
      <c r="AK14" s="182">
        <f t="shared" si="6"/>
        <v>0</v>
      </c>
      <c r="AL14" s="166"/>
      <c r="AM14" s="183">
        <f t="shared" si="7"/>
        <v>0</v>
      </c>
      <c r="AN14" s="168"/>
      <c r="AO14" s="169">
        <f t="shared" si="8"/>
        <v>0</v>
      </c>
      <c r="AP14" s="165" t="e">
        <f t="shared" si="11"/>
        <v>#DIV/0!</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row>
    <row r="15" spans="1:634" s="2" customFormat="1" ht="30" customHeight="1" x14ac:dyDescent="0.25">
      <c r="A15" s="284" t="s">
        <v>24</v>
      </c>
      <c r="B15" s="15"/>
      <c r="C15" s="44"/>
      <c r="D15" s="106"/>
      <c r="F15" s="13"/>
      <c r="G15" s="311"/>
      <c r="H15" s="44"/>
      <c r="I15" s="104">
        <f t="shared" si="1"/>
        <v>0</v>
      </c>
      <c r="K15" s="19">
        <f t="shared" si="2"/>
        <v>0</v>
      </c>
      <c r="L15" s="108"/>
      <c r="M15" s="130">
        <f t="shared" si="3"/>
        <v>0</v>
      </c>
      <c r="N15" s="129" t="e">
        <f t="shared" si="9"/>
        <v>#DIV/0!</v>
      </c>
      <c r="O15" s="284" t="s">
        <v>24</v>
      </c>
      <c r="P15" s="270"/>
      <c r="Q15" s="266"/>
      <c r="T15" s="13"/>
      <c r="U15" s="333"/>
      <c r="V15" s="266"/>
      <c r="W15" s="130">
        <f t="shared" si="4"/>
        <v>0</v>
      </c>
      <c r="X15" s="271"/>
      <c r="Y15" s="131">
        <f t="shared" si="5"/>
        <v>0</v>
      </c>
      <c r="AA15" s="130">
        <f t="shared" si="0"/>
        <v>0</v>
      </c>
      <c r="AB15" s="129" t="e">
        <f>V15/Z15</f>
        <v>#DIV/0!</v>
      </c>
      <c r="AC15" s="184" t="s">
        <v>24</v>
      </c>
      <c r="AD15" s="185"/>
      <c r="AE15" s="160"/>
      <c r="AF15" s="166"/>
      <c r="AG15" s="166"/>
      <c r="AH15" s="167"/>
      <c r="AI15" s="333"/>
      <c r="AJ15" s="160"/>
      <c r="AK15" s="182">
        <f t="shared" si="6"/>
        <v>0</v>
      </c>
      <c r="AL15" s="166"/>
      <c r="AM15" s="183">
        <f t="shared" si="7"/>
        <v>0</v>
      </c>
      <c r="AN15" s="168"/>
      <c r="AO15" s="169">
        <f t="shared" si="8"/>
        <v>0</v>
      </c>
      <c r="AP15" s="165" t="e">
        <f t="shared" si="11"/>
        <v>#DIV/0!</v>
      </c>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row>
    <row r="16" spans="1:634" s="2" customFormat="1" ht="30" customHeight="1" x14ac:dyDescent="0.25">
      <c r="A16" s="284" t="s">
        <v>25</v>
      </c>
      <c r="B16" s="15"/>
      <c r="C16" s="44"/>
      <c r="D16" s="105"/>
      <c r="F16" s="13"/>
      <c r="G16" s="311"/>
      <c r="H16" s="44"/>
      <c r="I16" s="104">
        <f t="shared" si="1"/>
        <v>0</v>
      </c>
      <c r="K16" s="19">
        <f t="shared" si="2"/>
        <v>0</v>
      </c>
      <c r="L16" s="108"/>
      <c r="M16" s="130">
        <f t="shared" si="3"/>
        <v>0</v>
      </c>
      <c r="N16" s="129" t="e">
        <f t="shared" si="9"/>
        <v>#DIV/0!</v>
      </c>
      <c r="O16" s="284" t="s">
        <v>25</v>
      </c>
      <c r="P16" s="270"/>
      <c r="Q16" s="266"/>
      <c r="T16" s="13"/>
      <c r="U16" s="333"/>
      <c r="V16" s="266"/>
      <c r="W16" s="130">
        <f t="shared" si="4"/>
        <v>0</v>
      </c>
      <c r="X16" s="271"/>
      <c r="Y16" s="131">
        <f t="shared" si="5"/>
        <v>0</v>
      </c>
      <c r="AA16" s="130">
        <f t="shared" si="0"/>
        <v>0</v>
      </c>
      <c r="AB16" s="129" t="e">
        <f t="shared" si="10"/>
        <v>#DIV/0!</v>
      </c>
      <c r="AC16" s="184" t="s">
        <v>25</v>
      </c>
      <c r="AD16" s="185"/>
      <c r="AE16" s="160"/>
      <c r="AF16" s="166"/>
      <c r="AG16" s="166"/>
      <c r="AH16" s="167"/>
      <c r="AI16" s="333"/>
      <c r="AJ16" s="160"/>
      <c r="AK16" s="182">
        <f t="shared" si="6"/>
        <v>0</v>
      </c>
      <c r="AL16" s="166"/>
      <c r="AM16" s="183">
        <f t="shared" si="7"/>
        <v>0</v>
      </c>
      <c r="AN16" s="168"/>
      <c r="AO16" s="169">
        <f t="shared" si="8"/>
        <v>0</v>
      </c>
      <c r="AP16" s="165" t="e">
        <f t="shared" si="11"/>
        <v>#DIV/0!</v>
      </c>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row>
    <row r="17" spans="1:634" s="2" customFormat="1" ht="30" customHeight="1" x14ac:dyDescent="0.25">
      <c r="A17" s="285" t="s">
        <v>26</v>
      </c>
      <c r="B17" s="16"/>
      <c r="C17" s="44"/>
      <c r="D17" s="106"/>
      <c r="F17" s="13"/>
      <c r="G17" s="311"/>
      <c r="H17" s="44"/>
      <c r="I17" s="104">
        <f t="shared" si="1"/>
        <v>0</v>
      </c>
      <c r="K17" s="19">
        <f t="shared" si="2"/>
        <v>0</v>
      </c>
      <c r="L17" s="108"/>
      <c r="M17" s="130">
        <f t="shared" si="3"/>
        <v>0</v>
      </c>
      <c r="N17" s="129" t="e">
        <f t="shared" si="9"/>
        <v>#DIV/0!</v>
      </c>
      <c r="O17" s="285" t="s">
        <v>26</v>
      </c>
      <c r="P17" s="271"/>
      <c r="Q17" s="266"/>
      <c r="T17" s="13"/>
      <c r="U17" s="333"/>
      <c r="V17" s="266"/>
      <c r="W17" s="130">
        <f t="shared" si="4"/>
        <v>0</v>
      </c>
      <c r="X17" s="271"/>
      <c r="Y17" s="131">
        <f t="shared" si="5"/>
        <v>0</v>
      </c>
      <c r="AA17" s="130">
        <f t="shared" si="0"/>
        <v>0</v>
      </c>
      <c r="AB17" s="129" t="e">
        <f t="shared" si="10"/>
        <v>#DIV/0!</v>
      </c>
      <c r="AC17" s="186" t="s">
        <v>26</v>
      </c>
      <c r="AD17" s="187"/>
      <c r="AE17" s="160"/>
      <c r="AF17" s="166"/>
      <c r="AG17" s="166"/>
      <c r="AH17" s="167"/>
      <c r="AI17" s="333"/>
      <c r="AJ17" s="160"/>
      <c r="AK17" s="182">
        <f t="shared" si="6"/>
        <v>0</v>
      </c>
      <c r="AL17" s="166"/>
      <c r="AM17" s="183">
        <f t="shared" si="7"/>
        <v>0</v>
      </c>
      <c r="AN17" s="168"/>
      <c r="AO17" s="169">
        <f t="shared" si="8"/>
        <v>0</v>
      </c>
      <c r="AP17" s="165" t="e">
        <f t="shared" si="11"/>
        <v>#DIV/0!</v>
      </c>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row>
    <row r="18" spans="1:634" s="2" customFormat="1" ht="30" customHeight="1" x14ac:dyDescent="0.25">
      <c r="A18" s="284" t="s">
        <v>27</v>
      </c>
      <c r="B18" s="15"/>
      <c r="C18" s="44"/>
      <c r="D18" s="106"/>
      <c r="F18" s="13"/>
      <c r="G18" s="311"/>
      <c r="H18" s="44"/>
      <c r="I18" s="104">
        <f t="shared" si="1"/>
        <v>0</v>
      </c>
      <c r="K18" s="19">
        <f t="shared" si="2"/>
        <v>0</v>
      </c>
      <c r="L18" s="108"/>
      <c r="M18" s="130">
        <f t="shared" si="3"/>
        <v>0</v>
      </c>
      <c r="N18" s="129" t="e">
        <f t="shared" si="9"/>
        <v>#DIV/0!</v>
      </c>
      <c r="O18" s="284" t="s">
        <v>27</v>
      </c>
      <c r="P18" s="270"/>
      <c r="Q18" s="266"/>
      <c r="T18" s="13"/>
      <c r="U18" s="333"/>
      <c r="V18" s="266"/>
      <c r="W18" s="130">
        <f t="shared" si="4"/>
        <v>0</v>
      </c>
      <c r="X18" s="271"/>
      <c r="Y18" s="131">
        <f t="shared" si="5"/>
        <v>0</v>
      </c>
      <c r="AA18" s="130">
        <f t="shared" si="0"/>
        <v>0</v>
      </c>
      <c r="AB18" s="129" t="e">
        <f t="shared" si="10"/>
        <v>#DIV/0!</v>
      </c>
      <c r="AC18" s="184" t="s">
        <v>27</v>
      </c>
      <c r="AD18" s="185"/>
      <c r="AE18" s="160"/>
      <c r="AF18" s="166"/>
      <c r="AG18" s="166"/>
      <c r="AH18" s="167"/>
      <c r="AI18" s="333"/>
      <c r="AJ18" s="160"/>
      <c r="AK18" s="182">
        <f t="shared" si="6"/>
        <v>0</v>
      </c>
      <c r="AL18" s="166"/>
      <c r="AM18" s="183">
        <f t="shared" si="7"/>
        <v>0</v>
      </c>
      <c r="AN18" s="168"/>
      <c r="AO18" s="169">
        <f t="shared" si="8"/>
        <v>0</v>
      </c>
      <c r="AP18" s="165" t="e">
        <f t="shared" si="11"/>
        <v>#DIV/0!</v>
      </c>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row>
    <row r="19" spans="1:634" s="2" customFormat="1" ht="30" customHeight="1" thickBot="1" x14ac:dyDescent="0.3">
      <c r="A19" s="286" t="s">
        <v>28</v>
      </c>
      <c r="B19" s="115"/>
      <c r="C19" s="44"/>
      <c r="D19" s="107"/>
      <c r="E19" s="29"/>
      <c r="F19" s="30"/>
      <c r="G19" s="311"/>
      <c r="H19" s="44"/>
      <c r="I19" s="144">
        <f t="shared" si="1"/>
        <v>0</v>
      </c>
      <c r="J19" s="29"/>
      <c r="K19" s="19">
        <f t="shared" si="2"/>
        <v>0</v>
      </c>
      <c r="L19" s="109"/>
      <c r="M19" s="134">
        <f t="shared" si="3"/>
        <v>0</v>
      </c>
      <c r="N19" s="129" t="e">
        <f t="shared" si="9"/>
        <v>#DIV/0!</v>
      </c>
      <c r="O19" s="286" t="s">
        <v>28</v>
      </c>
      <c r="P19" s="272"/>
      <c r="Q19" s="266"/>
      <c r="R19" s="29"/>
      <c r="S19" s="29"/>
      <c r="T19" s="30"/>
      <c r="U19" s="333"/>
      <c r="V19" s="273"/>
      <c r="W19" s="134">
        <f t="shared" si="4"/>
        <v>0</v>
      </c>
      <c r="X19" s="274"/>
      <c r="Y19" s="131">
        <f t="shared" si="5"/>
        <v>0</v>
      </c>
      <c r="AA19" s="131">
        <f t="shared" si="0"/>
        <v>0</v>
      </c>
      <c r="AB19" s="275" t="e">
        <f t="shared" si="10"/>
        <v>#DIV/0!</v>
      </c>
      <c r="AC19" s="188" t="s">
        <v>28</v>
      </c>
      <c r="AD19" s="189"/>
      <c r="AE19" s="160"/>
      <c r="AF19" s="170"/>
      <c r="AG19" s="170"/>
      <c r="AH19" s="171"/>
      <c r="AI19" s="333"/>
      <c r="AJ19" s="160"/>
      <c r="AK19" s="190">
        <f t="shared" si="6"/>
        <v>0</v>
      </c>
      <c r="AL19" s="170"/>
      <c r="AM19" s="183">
        <f t="shared" si="7"/>
        <v>0</v>
      </c>
      <c r="AN19" s="191"/>
      <c r="AO19" s="177">
        <f t="shared" si="8"/>
        <v>0</v>
      </c>
      <c r="AP19" s="165" t="e">
        <f t="shared" si="11"/>
        <v>#DIV/0!</v>
      </c>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row>
    <row r="20" spans="1:634" s="2" customFormat="1" ht="30" customHeight="1" thickBot="1" x14ac:dyDescent="0.3">
      <c r="A20" s="230" t="s">
        <v>29</v>
      </c>
      <c r="B20" s="31"/>
      <c r="C20" s="20">
        <f>SUM(C7:C19)</f>
        <v>0</v>
      </c>
      <c r="D20" s="22"/>
      <c r="E20" s="22"/>
      <c r="F20" s="53"/>
      <c r="G20" s="311"/>
      <c r="H20" s="139">
        <f>SUM(H7:H19)</f>
        <v>0</v>
      </c>
      <c r="I20" s="234">
        <f>IFERROR((H20-C20)/C20,0)</f>
        <v>0</v>
      </c>
      <c r="J20" s="140"/>
      <c r="K20" s="141"/>
      <c r="L20" s="141"/>
      <c r="M20" s="140"/>
      <c r="N20" s="22"/>
      <c r="O20" s="230" t="s">
        <v>29</v>
      </c>
      <c r="P20" s="31"/>
      <c r="Q20" s="276">
        <f>SUM(Q7:Q19)</f>
        <v>0</v>
      </c>
      <c r="R20" s="22"/>
      <c r="S20" s="22"/>
      <c r="T20" s="53"/>
      <c r="U20" s="333"/>
      <c r="V20" s="277">
        <f>SUM(V7:V19)</f>
        <v>0</v>
      </c>
      <c r="W20" s="207">
        <f t="shared" si="4"/>
        <v>0</v>
      </c>
      <c r="X20" s="140"/>
      <c r="Y20" s="141"/>
      <c r="Z20" s="233"/>
      <c r="AA20" s="140"/>
      <c r="AB20" s="22"/>
      <c r="AC20" s="227" t="s">
        <v>29</v>
      </c>
      <c r="AD20" s="31"/>
      <c r="AE20" s="172">
        <f>SUM(AE7:AE19)</f>
        <v>0</v>
      </c>
      <c r="AF20" s="22"/>
      <c r="AG20" s="22"/>
      <c r="AH20" s="53"/>
      <c r="AI20" s="333"/>
      <c r="AJ20" s="172">
        <f>SUM(AJ7:AJ19)</f>
        <v>0</v>
      </c>
      <c r="AK20" s="209">
        <f t="shared" si="6"/>
        <v>0</v>
      </c>
      <c r="AL20" s="22"/>
      <c r="AM20" s="210"/>
      <c r="AN20" s="210"/>
      <c r="AO20" s="22"/>
      <c r="AP20" s="22"/>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row>
    <row r="21" spans="1:634" s="2" customFormat="1" ht="30" customHeight="1" thickBot="1" x14ac:dyDescent="0.3">
      <c r="A21" s="230" t="s">
        <v>30</v>
      </c>
      <c r="B21" s="302"/>
      <c r="C21" s="303"/>
      <c r="D21" s="303"/>
      <c r="E21" s="303"/>
      <c r="F21" s="303"/>
      <c r="G21" s="311"/>
      <c r="H21" s="304"/>
      <c r="I21" s="305"/>
      <c r="J21" s="305"/>
      <c r="K21" s="305"/>
      <c r="L21" s="305"/>
      <c r="M21" s="305"/>
      <c r="N21" s="128"/>
      <c r="O21" s="230" t="s">
        <v>30</v>
      </c>
      <c r="P21" s="302"/>
      <c r="Q21" s="303"/>
      <c r="R21" s="303"/>
      <c r="S21" s="303"/>
      <c r="T21" s="303"/>
      <c r="U21" s="333"/>
      <c r="V21" s="304"/>
      <c r="W21" s="305"/>
      <c r="X21" s="305"/>
      <c r="Y21" s="305"/>
      <c r="Z21" s="305"/>
      <c r="AA21" s="305"/>
      <c r="AB21" s="128"/>
      <c r="AC21" s="227" t="s">
        <v>30</v>
      </c>
      <c r="AD21" s="302"/>
      <c r="AE21" s="303"/>
      <c r="AF21" s="303"/>
      <c r="AG21" s="303"/>
      <c r="AH21" s="303"/>
      <c r="AI21" s="333"/>
      <c r="AJ21" s="358"/>
      <c r="AK21" s="358"/>
      <c r="AL21" s="358"/>
      <c r="AM21" s="358"/>
      <c r="AN21" s="358"/>
      <c r="AO21" s="358"/>
      <c r="AP21" s="128"/>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row>
    <row r="22" spans="1:634" s="2" customFormat="1" ht="30" customHeight="1" x14ac:dyDescent="0.25">
      <c r="A22" s="283" t="s">
        <v>31</v>
      </c>
      <c r="B22" s="114"/>
      <c r="C22" s="45"/>
      <c r="D22" s="17"/>
      <c r="F22" s="13"/>
      <c r="G22" s="311"/>
      <c r="H22" s="45"/>
      <c r="I22" s="104">
        <f t="shared" ref="I22:I38" si="12">IFERROR((H22-C22)/C22,0)</f>
        <v>0</v>
      </c>
      <c r="J22" s="17"/>
      <c r="K22" s="19">
        <f t="shared" ref="K22:K36" si="13">IFERROR((J22-D22)/D22,0)</f>
        <v>0</v>
      </c>
      <c r="L22" s="108"/>
      <c r="M22" s="130">
        <f t="shared" ref="M22:M36" si="14">IFERROR((L22-F22)/F22,0)</f>
        <v>0</v>
      </c>
      <c r="N22" s="129" t="e">
        <f t="shared" ref="N22:N36" si="15">H22/L22</f>
        <v>#DIV/0!</v>
      </c>
      <c r="O22" s="283" t="s">
        <v>31</v>
      </c>
      <c r="P22" s="270"/>
      <c r="Q22" s="266"/>
      <c r="T22" s="18"/>
      <c r="U22" s="333"/>
      <c r="V22" s="266"/>
      <c r="W22" s="130">
        <f t="shared" ref="W22:W38" si="16">IFERROR((V22-Q22)/Q22,0)</f>
        <v>0</v>
      </c>
      <c r="X22" s="268"/>
      <c r="Y22" s="130">
        <f t="shared" ref="Y22:Y36" si="17">IFERROR((X22-R22)/R22,0)</f>
        <v>0</v>
      </c>
      <c r="Z22" s="278"/>
      <c r="AA22" s="130">
        <f t="shared" ref="AA22:AA36" si="18">IFERROR((Z22-T22)/T22,0)</f>
        <v>0</v>
      </c>
      <c r="AB22" s="129" t="e">
        <f t="shared" ref="AB22:AB36" si="19">V22/Z22</f>
        <v>#DIV/0!</v>
      </c>
      <c r="AC22" s="180" t="s">
        <v>31</v>
      </c>
      <c r="AD22" s="185"/>
      <c r="AE22" s="173"/>
      <c r="AF22" s="166"/>
      <c r="AG22" s="166"/>
      <c r="AH22" s="167"/>
      <c r="AI22" s="333"/>
      <c r="AJ22" s="173"/>
      <c r="AK22" s="182">
        <f t="shared" ref="AK22:AK38" si="20">IFERROR((AJ22-AE22)/AE22,0)</f>
        <v>0</v>
      </c>
      <c r="AL22" s="166"/>
      <c r="AM22" s="183">
        <f t="shared" ref="AM22:AM36" si="21">IFERROR((AL22-AF22)/AF22,0)</f>
        <v>0</v>
      </c>
      <c r="AN22" s="168"/>
      <c r="AO22" s="169">
        <f t="shared" ref="AO22:AO36" si="22">IFERROR((AN22-AH22)/AH22,0)</f>
        <v>0</v>
      </c>
      <c r="AP22" s="165" t="e">
        <f t="shared" ref="AP22:AP36" si="23">AJ22/AN22</f>
        <v>#DIV/0!</v>
      </c>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row>
    <row r="23" spans="1:634" s="2" customFormat="1" ht="30" customHeight="1" x14ac:dyDescent="0.25">
      <c r="A23" s="284" t="s">
        <v>32</v>
      </c>
      <c r="B23" s="15"/>
      <c r="C23" s="45"/>
      <c r="F23" s="13"/>
      <c r="G23" s="311"/>
      <c r="H23" s="45"/>
      <c r="I23" s="104">
        <f t="shared" si="12"/>
        <v>0</v>
      </c>
      <c r="K23" s="19">
        <f t="shared" si="13"/>
        <v>0</v>
      </c>
      <c r="L23" s="108"/>
      <c r="M23" s="130">
        <f t="shared" si="14"/>
        <v>0</v>
      </c>
      <c r="N23" s="129" t="e">
        <f t="shared" si="15"/>
        <v>#DIV/0!</v>
      </c>
      <c r="O23" s="284" t="s">
        <v>32</v>
      </c>
      <c r="P23" s="270"/>
      <c r="Q23" s="266"/>
      <c r="T23" s="13"/>
      <c r="U23" s="333"/>
      <c r="V23" s="266"/>
      <c r="W23" s="130">
        <f t="shared" si="16"/>
        <v>0</v>
      </c>
      <c r="X23" s="271"/>
      <c r="Y23" s="130">
        <f t="shared" si="17"/>
        <v>0</v>
      </c>
      <c r="Z23" s="278"/>
      <c r="AA23" s="130">
        <f t="shared" si="18"/>
        <v>0</v>
      </c>
      <c r="AB23" s="129" t="e">
        <f t="shared" si="19"/>
        <v>#DIV/0!</v>
      </c>
      <c r="AC23" s="184" t="s">
        <v>32</v>
      </c>
      <c r="AD23" s="185"/>
      <c r="AE23" s="173"/>
      <c r="AF23" s="166"/>
      <c r="AG23" s="166"/>
      <c r="AH23" s="167"/>
      <c r="AI23" s="333"/>
      <c r="AJ23" s="173"/>
      <c r="AK23" s="182">
        <f t="shared" si="20"/>
        <v>0</v>
      </c>
      <c r="AL23" s="166"/>
      <c r="AM23" s="183">
        <f t="shared" si="21"/>
        <v>0</v>
      </c>
      <c r="AN23" s="168"/>
      <c r="AO23" s="169">
        <f t="shared" si="22"/>
        <v>0</v>
      </c>
      <c r="AP23" s="165" t="e">
        <f t="shared" si="23"/>
        <v>#DIV/0!</v>
      </c>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row>
    <row r="24" spans="1:634" s="2" customFormat="1" ht="30" customHeight="1" x14ac:dyDescent="0.25">
      <c r="A24" s="284" t="s">
        <v>33</v>
      </c>
      <c r="B24" s="15"/>
      <c r="C24" s="45"/>
      <c r="F24" s="13"/>
      <c r="G24" s="311"/>
      <c r="H24" s="45"/>
      <c r="I24" s="104">
        <f t="shared" si="12"/>
        <v>0</v>
      </c>
      <c r="K24" s="19">
        <f t="shared" si="13"/>
        <v>0</v>
      </c>
      <c r="L24" s="108"/>
      <c r="M24" s="130">
        <f t="shared" si="14"/>
        <v>0</v>
      </c>
      <c r="N24" s="129" t="e">
        <f t="shared" si="15"/>
        <v>#DIV/0!</v>
      </c>
      <c r="O24" s="284" t="s">
        <v>33</v>
      </c>
      <c r="P24" s="270"/>
      <c r="Q24" s="266"/>
      <c r="T24" s="13"/>
      <c r="U24" s="333"/>
      <c r="V24" s="266"/>
      <c r="W24" s="130">
        <f t="shared" si="16"/>
        <v>0</v>
      </c>
      <c r="X24" s="271"/>
      <c r="Y24" s="130">
        <f t="shared" si="17"/>
        <v>0</v>
      </c>
      <c r="Z24" s="278"/>
      <c r="AA24" s="130">
        <f t="shared" si="18"/>
        <v>0</v>
      </c>
      <c r="AB24" s="129" t="e">
        <f t="shared" si="19"/>
        <v>#DIV/0!</v>
      </c>
      <c r="AC24" s="184" t="s">
        <v>33</v>
      </c>
      <c r="AD24" s="185"/>
      <c r="AE24" s="173"/>
      <c r="AF24" s="166"/>
      <c r="AG24" s="166"/>
      <c r="AH24" s="167"/>
      <c r="AI24" s="333"/>
      <c r="AJ24" s="173"/>
      <c r="AK24" s="182">
        <f t="shared" si="20"/>
        <v>0</v>
      </c>
      <c r="AL24" s="166"/>
      <c r="AM24" s="183">
        <f t="shared" si="21"/>
        <v>0</v>
      </c>
      <c r="AN24" s="168"/>
      <c r="AO24" s="169">
        <f t="shared" si="22"/>
        <v>0</v>
      </c>
      <c r="AP24" s="165" t="e">
        <f t="shared" si="23"/>
        <v>#DIV/0!</v>
      </c>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row>
    <row r="25" spans="1:634" s="2" customFormat="1" ht="30" customHeight="1" x14ac:dyDescent="0.25">
      <c r="A25" s="284" t="s">
        <v>34</v>
      </c>
      <c r="B25" s="15"/>
      <c r="C25" s="45"/>
      <c r="D25" s="17"/>
      <c r="F25" s="13"/>
      <c r="G25" s="311"/>
      <c r="H25" s="45"/>
      <c r="I25" s="104">
        <f t="shared" si="12"/>
        <v>0</v>
      </c>
      <c r="K25" s="19">
        <f t="shared" si="13"/>
        <v>0</v>
      </c>
      <c r="L25" s="108"/>
      <c r="M25" s="130">
        <f t="shared" si="14"/>
        <v>0</v>
      </c>
      <c r="N25" s="129" t="e">
        <f t="shared" si="15"/>
        <v>#DIV/0!</v>
      </c>
      <c r="O25" s="284" t="s">
        <v>34</v>
      </c>
      <c r="P25" s="270"/>
      <c r="Q25" s="266"/>
      <c r="T25" s="13"/>
      <c r="U25" s="333"/>
      <c r="V25" s="266"/>
      <c r="W25" s="130">
        <f t="shared" si="16"/>
        <v>0</v>
      </c>
      <c r="X25" s="271"/>
      <c r="Y25" s="130">
        <f t="shared" si="17"/>
        <v>0</v>
      </c>
      <c r="Z25" s="278"/>
      <c r="AA25" s="130">
        <f t="shared" si="18"/>
        <v>0</v>
      </c>
      <c r="AB25" s="129" t="e">
        <f t="shared" si="19"/>
        <v>#DIV/0!</v>
      </c>
      <c r="AC25" s="184" t="s">
        <v>34</v>
      </c>
      <c r="AD25" s="185"/>
      <c r="AE25" s="173"/>
      <c r="AF25" s="166"/>
      <c r="AG25" s="166"/>
      <c r="AH25" s="167"/>
      <c r="AI25" s="333"/>
      <c r="AJ25" s="173"/>
      <c r="AK25" s="182">
        <f t="shared" si="20"/>
        <v>0</v>
      </c>
      <c r="AL25" s="166"/>
      <c r="AM25" s="183">
        <f t="shared" si="21"/>
        <v>0</v>
      </c>
      <c r="AN25" s="168"/>
      <c r="AO25" s="169">
        <f t="shared" si="22"/>
        <v>0</v>
      </c>
      <c r="AP25" s="165" t="e">
        <f t="shared" si="23"/>
        <v>#DIV/0!</v>
      </c>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row>
    <row r="26" spans="1:634" s="2" customFormat="1" ht="30" customHeight="1" x14ac:dyDescent="0.25">
      <c r="A26" s="284" t="s">
        <v>35</v>
      </c>
      <c r="B26" s="15"/>
      <c r="C26" s="45"/>
      <c r="F26" s="13"/>
      <c r="G26" s="311"/>
      <c r="H26" s="45"/>
      <c r="I26" s="104">
        <f t="shared" si="12"/>
        <v>0</v>
      </c>
      <c r="K26" s="19">
        <f t="shared" si="13"/>
        <v>0</v>
      </c>
      <c r="L26" s="108"/>
      <c r="M26" s="130">
        <f t="shared" si="14"/>
        <v>0</v>
      </c>
      <c r="N26" s="129" t="e">
        <f t="shared" si="15"/>
        <v>#DIV/0!</v>
      </c>
      <c r="O26" s="284" t="s">
        <v>35</v>
      </c>
      <c r="P26" s="270"/>
      <c r="Q26" s="266"/>
      <c r="T26" s="13"/>
      <c r="U26" s="333"/>
      <c r="V26" s="266"/>
      <c r="W26" s="130">
        <f t="shared" si="16"/>
        <v>0</v>
      </c>
      <c r="X26" s="271"/>
      <c r="Y26" s="130">
        <f t="shared" si="17"/>
        <v>0</v>
      </c>
      <c r="Z26" s="278"/>
      <c r="AA26" s="130">
        <f t="shared" si="18"/>
        <v>0</v>
      </c>
      <c r="AB26" s="129" t="e">
        <f t="shared" si="19"/>
        <v>#DIV/0!</v>
      </c>
      <c r="AC26" s="184" t="s">
        <v>35</v>
      </c>
      <c r="AD26" s="185"/>
      <c r="AE26" s="173"/>
      <c r="AF26" s="166"/>
      <c r="AG26" s="166"/>
      <c r="AH26" s="167"/>
      <c r="AI26" s="333"/>
      <c r="AJ26" s="173"/>
      <c r="AK26" s="182">
        <f t="shared" si="20"/>
        <v>0</v>
      </c>
      <c r="AL26" s="166"/>
      <c r="AM26" s="183">
        <f t="shared" si="21"/>
        <v>0</v>
      </c>
      <c r="AN26" s="168"/>
      <c r="AO26" s="169">
        <f t="shared" si="22"/>
        <v>0</v>
      </c>
      <c r="AP26" s="165" t="e">
        <f t="shared" si="23"/>
        <v>#DIV/0!</v>
      </c>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row>
    <row r="27" spans="1:634" s="2" customFormat="1" ht="30" customHeight="1" x14ac:dyDescent="0.25">
      <c r="A27" s="284" t="s">
        <v>36</v>
      </c>
      <c r="B27" s="16"/>
      <c r="C27" s="45"/>
      <c r="F27" s="13"/>
      <c r="G27" s="311"/>
      <c r="H27" s="45"/>
      <c r="I27" s="104">
        <f t="shared" si="12"/>
        <v>0</v>
      </c>
      <c r="K27" s="19">
        <f t="shared" si="13"/>
        <v>0</v>
      </c>
      <c r="L27" s="108"/>
      <c r="M27" s="130">
        <f t="shared" si="14"/>
        <v>0</v>
      </c>
      <c r="N27" s="129" t="e">
        <f t="shared" si="15"/>
        <v>#DIV/0!</v>
      </c>
      <c r="O27" s="284" t="s">
        <v>36</v>
      </c>
      <c r="P27" s="270"/>
      <c r="Q27" s="266"/>
      <c r="T27" s="13"/>
      <c r="U27" s="333"/>
      <c r="V27" s="266"/>
      <c r="W27" s="130">
        <f t="shared" si="16"/>
        <v>0</v>
      </c>
      <c r="X27" s="271"/>
      <c r="Y27" s="130">
        <f t="shared" si="17"/>
        <v>0</v>
      </c>
      <c r="Z27" s="278"/>
      <c r="AA27" s="130">
        <f t="shared" si="18"/>
        <v>0</v>
      </c>
      <c r="AB27" s="129" t="e">
        <f t="shared" si="19"/>
        <v>#DIV/0!</v>
      </c>
      <c r="AC27" s="184" t="s">
        <v>36</v>
      </c>
      <c r="AD27" s="185"/>
      <c r="AE27" s="173"/>
      <c r="AF27" s="166"/>
      <c r="AG27" s="166"/>
      <c r="AH27" s="167"/>
      <c r="AI27" s="333"/>
      <c r="AJ27" s="173"/>
      <c r="AK27" s="182">
        <f t="shared" si="20"/>
        <v>0</v>
      </c>
      <c r="AL27" s="166"/>
      <c r="AM27" s="183">
        <f t="shared" si="21"/>
        <v>0</v>
      </c>
      <c r="AN27" s="168"/>
      <c r="AO27" s="169">
        <f t="shared" si="22"/>
        <v>0</v>
      </c>
      <c r="AP27" s="165" t="e">
        <f t="shared" si="23"/>
        <v>#DIV/0!</v>
      </c>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row>
    <row r="28" spans="1:634" s="2" customFormat="1" ht="30" customHeight="1" x14ac:dyDescent="0.25">
      <c r="A28" s="284" t="s">
        <v>37</v>
      </c>
      <c r="B28" s="15"/>
      <c r="C28" s="45"/>
      <c r="D28" s="17"/>
      <c r="F28" s="13"/>
      <c r="G28" s="311"/>
      <c r="H28" s="45"/>
      <c r="I28" s="104">
        <f t="shared" si="12"/>
        <v>0</v>
      </c>
      <c r="K28" s="19">
        <f t="shared" si="13"/>
        <v>0</v>
      </c>
      <c r="L28" s="108"/>
      <c r="M28" s="130">
        <f t="shared" si="14"/>
        <v>0</v>
      </c>
      <c r="N28" s="129" t="e">
        <f t="shared" si="15"/>
        <v>#DIV/0!</v>
      </c>
      <c r="O28" s="284" t="s">
        <v>37</v>
      </c>
      <c r="P28" s="270"/>
      <c r="Q28" s="266"/>
      <c r="T28" s="13"/>
      <c r="U28" s="333"/>
      <c r="V28" s="266"/>
      <c r="W28" s="130">
        <f t="shared" si="16"/>
        <v>0</v>
      </c>
      <c r="X28" s="271"/>
      <c r="Y28" s="130">
        <f t="shared" si="17"/>
        <v>0</v>
      </c>
      <c r="Z28" s="278"/>
      <c r="AA28" s="130">
        <f t="shared" si="18"/>
        <v>0</v>
      </c>
      <c r="AB28" s="129" t="e">
        <f t="shared" si="19"/>
        <v>#DIV/0!</v>
      </c>
      <c r="AC28" s="184" t="s">
        <v>37</v>
      </c>
      <c r="AD28" s="185"/>
      <c r="AE28" s="173"/>
      <c r="AF28" s="166"/>
      <c r="AG28" s="166"/>
      <c r="AH28" s="167"/>
      <c r="AI28" s="333"/>
      <c r="AJ28" s="173"/>
      <c r="AK28" s="182">
        <f t="shared" si="20"/>
        <v>0</v>
      </c>
      <c r="AL28" s="166"/>
      <c r="AM28" s="183">
        <f t="shared" si="21"/>
        <v>0</v>
      </c>
      <c r="AN28" s="168"/>
      <c r="AO28" s="169">
        <f t="shared" si="22"/>
        <v>0</v>
      </c>
      <c r="AP28" s="165" t="e">
        <f t="shared" si="23"/>
        <v>#DIV/0!</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row>
    <row r="29" spans="1:634" s="2" customFormat="1" ht="30" customHeight="1" x14ac:dyDescent="0.25">
      <c r="A29" s="284" t="s">
        <v>38</v>
      </c>
      <c r="B29" s="15"/>
      <c r="C29" s="45"/>
      <c r="F29" s="13"/>
      <c r="G29" s="311"/>
      <c r="H29" s="45"/>
      <c r="I29" s="104">
        <f t="shared" si="12"/>
        <v>0</v>
      </c>
      <c r="K29" s="19">
        <f t="shared" si="13"/>
        <v>0</v>
      </c>
      <c r="L29" s="108"/>
      <c r="M29" s="130">
        <f t="shared" si="14"/>
        <v>0</v>
      </c>
      <c r="N29" s="129" t="e">
        <f t="shared" si="15"/>
        <v>#DIV/0!</v>
      </c>
      <c r="O29" s="284" t="s">
        <v>38</v>
      </c>
      <c r="P29" s="270"/>
      <c r="Q29" s="266"/>
      <c r="T29" s="13"/>
      <c r="U29" s="333"/>
      <c r="V29" s="266"/>
      <c r="W29" s="130">
        <f t="shared" si="16"/>
        <v>0</v>
      </c>
      <c r="X29" s="271"/>
      <c r="Y29" s="130">
        <f t="shared" si="17"/>
        <v>0</v>
      </c>
      <c r="Z29" s="278"/>
      <c r="AA29" s="130">
        <f t="shared" si="18"/>
        <v>0</v>
      </c>
      <c r="AB29" s="129" t="e">
        <f t="shared" si="19"/>
        <v>#DIV/0!</v>
      </c>
      <c r="AC29" s="184" t="s">
        <v>38</v>
      </c>
      <c r="AD29" s="185"/>
      <c r="AE29" s="173"/>
      <c r="AF29" s="166"/>
      <c r="AG29" s="166"/>
      <c r="AH29" s="167"/>
      <c r="AI29" s="333"/>
      <c r="AJ29" s="173"/>
      <c r="AK29" s="182">
        <f t="shared" si="20"/>
        <v>0</v>
      </c>
      <c r="AL29" s="166"/>
      <c r="AM29" s="183">
        <f t="shared" si="21"/>
        <v>0</v>
      </c>
      <c r="AN29" s="168"/>
      <c r="AO29" s="169">
        <f t="shared" si="22"/>
        <v>0</v>
      </c>
      <c r="AP29" s="165" t="e">
        <f t="shared" si="23"/>
        <v>#DIV/0!</v>
      </c>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row>
    <row r="30" spans="1:634" s="2" customFormat="1" ht="30" customHeight="1" x14ac:dyDescent="0.25">
      <c r="A30" s="284" t="s">
        <v>39</v>
      </c>
      <c r="B30" s="15"/>
      <c r="C30" s="45"/>
      <c r="F30" s="13"/>
      <c r="G30" s="311"/>
      <c r="H30" s="45"/>
      <c r="I30" s="104">
        <f t="shared" si="12"/>
        <v>0</v>
      </c>
      <c r="K30" s="19">
        <f t="shared" si="13"/>
        <v>0</v>
      </c>
      <c r="L30" s="108"/>
      <c r="M30" s="130">
        <f t="shared" si="14"/>
        <v>0</v>
      </c>
      <c r="N30" s="129" t="e">
        <f t="shared" si="15"/>
        <v>#DIV/0!</v>
      </c>
      <c r="O30" s="284" t="s">
        <v>39</v>
      </c>
      <c r="P30" s="270"/>
      <c r="Q30" s="266"/>
      <c r="T30" s="13"/>
      <c r="U30" s="333"/>
      <c r="V30" s="266"/>
      <c r="W30" s="130">
        <f t="shared" si="16"/>
        <v>0</v>
      </c>
      <c r="X30" s="271"/>
      <c r="Y30" s="130">
        <f t="shared" si="17"/>
        <v>0</v>
      </c>
      <c r="Z30" s="278"/>
      <c r="AA30" s="130">
        <f t="shared" si="18"/>
        <v>0</v>
      </c>
      <c r="AB30" s="129" t="e">
        <f t="shared" si="19"/>
        <v>#DIV/0!</v>
      </c>
      <c r="AC30" s="184" t="s">
        <v>39</v>
      </c>
      <c r="AD30" s="185"/>
      <c r="AE30" s="173"/>
      <c r="AF30" s="166"/>
      <c r="AG30" s="166"/>
      <c r="AH30" s="167"/>
      <c r="AI30" s="333"/>
      <c r="AJ30" s="173"/>
      <c r="AK30" s="182">
        <f t="shared" si="20"/>
        <v>0</v>
      </c>
      <c r="AL30" s="166"/>
      <c r="AM30" s="183">
        <f t="shared" si="21"/>
        <v>0</v>
      </c>
      <c r="AN30" s="168"/>
      <c r="AO30" s="169">
        <f t="shared" si="22"/>
        <v>0</v>
      </c>
      <c r="AP30" s="165" t="e">
        <f t="shared" si="23"/>
        <v>#DIV/0!</v>
      </c>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row>
    <row r="31" spans="1:634" s="2" customFormat="1" ht="30" customHeight="1" x14ac:dyDescent="0.25">
      <c r="A31" s="284" t="s">
        <v>40</v>
      </c>
      <c r="B31" s="15"/>
      <c r="C31" s="45"/>
      <c r="D31" s="17"/>
      <c r="F31" s="13"/>
      <c r="G31" s="311"/>
      <c r="H31" s="45"/>
      <c r="I31" s="104">
        <f t="shared" si="12"/>
        <v>0</v>
      </c>
      <c r="K31" s="19">
        <f t="shared" si="13"/>
        <v>0</v>
      </c>
      <c r="L31" s="108"/>
      <c r="M31" s="130">
        <f t="shared" si="14"/>
        <v>0</v>
      </c>
      <c r="N31" s="129" t="e">
        <f t="shared" si="15"/>
        <v>#DIV/0!</v>
      </c>
      <c r="O31" s="284" t="s">
        <v>40</v>
      </c>
      <c r="P31" s="270"/>
      <c r="Q31" s="266"/>
      <c r="T31" s="13"/>
      <c r="U31" s="333"/>
      <c r="V31" s="266"/>
      <c r="W31" s="130">
        <f t="shared" si="16"/>
        <v>0</v>
      </c>
      <c r="X31" s="271"/>
      <c r="Y31" s="130">
        <f t="shared" si="17"/>
        <v>0</v>
      </c>
      <c r="Z31" s="278"/>
      <c r="AA31" s="130">
        <f t="shared" si="18"/>
        <v>0</v>
      </c>
      <c r="AB31" s="129" t="e">
        <f t="shared" si="19"/>
        <v>#DIV/0!</v>
      </c>
      <c r="AC31" s="184" t="s">
        <v>40</v>
      </c>
      <c r="AD31" s="185"/>
      <c r="AE31" s="173"/>
      <c r="AF31" s="166"/>
      <c r="AG31" s="166"/>
      <c r="AH31" s="167"/>
      <c r="AI31" s="333"/>
      <c r="AJ31" s="173"/>
      <c r="AK31" s="182">
        <f t="shared" si="20"/>
        <v>0</v>
      </c>
      <c r="AL31" s="166"/>
      <c r="AM31" s="183">
        <f>IFERROR((AL31-AF31)/AF31,0)</f>
        <v>0</v>
      </c>
      <c r="AN31" s="168"/>
      <c r="AO31" s="169">
        <f t="shared" si="22"/>
        <v>0</v>
      </c>
      <c r="AP31" s="165" t="e">
        <f t="shared" si="23"/>
        <v>#DIV/0!</v>
      </c>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row>
    <row r="32" spans="1:634" s="2" customFormat="1" ht="30" customHeight="1" x14ac:dyDescent="0.25">
      <c r="A32" s="284" t="s">
        <v>41</v>
      </c>
      <c r="B32" s="16"/>
      <c r="C32" s="45"/>
      <c r="F32" s="13"/>
      <c r="G32" s="311"/>
      <c r="H32" s="45"/>
      <c r="I32" s="104">
        <f t="shared" si="12"/>
        <v>0</v>
      </c>
      <c r="K32" s="19">
        <f t="shared" si="13"/>
        <v>0</v>
      </c>
      <c r="L32" s="108"/>
      <c r="M32" s="130">
        <f t="shared" si="14"/>
        <v>0</v>
      </c>
      <c r="N32" s="129" t="e">
        <f t="shared" si="15"/>
        <v>#DIV/0!</v>
      </c>
      <c r="O32" s="284" t="s">
        <v>41</v>
      </c>
      <c r="P32" s="270"/>
      <c r="Q32" s="266"/>
      <c r="T32" s="13"/>
      <c r="U32" s="333"/>
      <c r="V32" s="266"/>
      <c r="W32" s="130">
        <f t="shared" si="16"/>
        <v>0</v>
      </c>
      <c r="X32" s="271"/>
      <c r="Y32" s="130">
        <f t="shared" si="17"/>
        <v>0</v>
      </c>
      <c r="Z32" s="278"/>
      <c r="AA32" s="130">
        <f t="shared" si="18"/>
        <v>0</v>
      </c>
      <c r="AB32" s="129" t="e">
        <f t="shared" si="19"/>
        <v>#DIV/0!</v>
      </c>
      <c r="AC32" s="184" t="s">
        <v>41</v>
      </c>
      <c r="AD32" s="185"/>
      <c r="AE32" s="173"/>
      <c r="AF32" s="166"/>
      <c r="AG32" s="166"/>
      <c r="AH32" s="167"/>
      <c r="AI32" s="333"/>
      <c r="AJ32" s="173"/>
      <c r="AK32" s="182">
        <f t="shared" si="20"/>
        <v>0</v>
      </c>
      <c r="AL32" s="166"/>
      <c r="AM32" s="183">
        <f t="shared" si="21"/>
        <v>0</v>
      </c>
      <c r="AN32" s="168"/>
      <c r="AO32" s="169">
        <f t="shared" si="22"/>
        <v>0</v>
      </c>
      <c r="AP32" s="165" t="e">
        <f t="shared" si="23"/>
        <v>#DIV/0!</v>
      </c>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row>
    <row r="33" spans="1:634" s="2" customFormat="1" ht="30" customHeight="1" x14ac:dyDescent="0.25">
      <c r="A33" s="284" t="s">
        <v>42</v>
      </c>
      <c r="B33" s="15"/>
      <c r="C33" s="45"/>
      <c r="F33" s="30"/>
      <c r="G33" s="311"/>
      <c r="H33" s="45"/>
      <c r="I33" s="104">
        <f t="shared" si="12"/>
        <v>0</v>
      </c>
      <c r="K33" s="19">
        <f t="shared" si="13"/>
        <v>0</v>
      </c>
      <c r="L33" s="108"/>
      <c r="M33" s="130">
        <f t="shared" si="14"/>
        <v>0</v>
      </c>
      <c r="N33" s="129" t="e">
        <f t="shared" si="15"/>
        <v>#DIV/0!</v>
      </c>
      <c r="O33" s="284" t="s">
        <v>42</v>
      </c>
      <c r="P33" s="270"/>
      <c r="Q33" s="266"/>
      <c r="T33" s="13"/>
      <c r="U33" s="333"/>
      <c r="V33" s="266"/>
      <c r="W33" s="130">
        <f t="shared" si="16"/>
        <v>0</v>
      </c>
      <c r="X33" s="271"/>
      <c r="Y33" s="130">
        <f t="shared" si="17"/>
        <v>0</v>
      </c>
      <c r="Z33" s="278"/>
      <c r="AA33" s="130">
        <f t="shared" si="18"/>
        <v>0</v>
      </c>
      <c r="AB33" s="129" t="e">
        <f t="shared" si="19"/>
        <v>#DIV/0!</v>
      </c>
      <c r="AC33" s="184" t="s">
        <v>42</v>
      </c>
      <c r="AD33" s="185"/>
      <c r="AE33" s="173"/>
      <c r="AF33" s="166"/>
      <c r="AG33" s="166"/>
      <c r="AH33" s="167"/>
      <c r="AI33" s="333"/>
      <c r="AJ33" s="173"/>
      <c r="AK33" s="182">
        <f t="shared" si="20"/>
        <v>0</v>
      </c>
      <c r="AL33" s="166"/>
      <c r="AM33" s="183">
        <f t="shared" si="21"/>
        <v>0</v>
      </c>
      <c r="AN33" s="168"/>
      <c r="AO33" s="169">
        <f t="shared" si="22"/>
        <v>0</v>
      </c>
      <c r="AP33" s="165" t="e">
        <f t="shared" si="23"/>
        <v>#DIV/0!</v>
      </c>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row>
    <row r="34" spans="1:634" s="2" customFormat="1" ht="30" customHeight="1" x14ac:dyDescent="0.25">
      <c r="A34" s="284" t="s">
        <v>43</v>
      </c>
      <c r="B34" s="15"/>
      <c r="C34" s="45"/>
      <c r="D34" s="29"/>
      <c r="F34" s="13"/>
      <c r="G34" s="311"/>
      <c r="H34" s="45"/>
      <c r="I34" s="104">
        <f t="shared" si="12"/>
        <v>0</v>
      </c>
      <c r="J34" s="29"/>
      <c r="K34" s="19">
        <f t="shared" si="13"/>
        <v>0</v>
      </c>
      <c r="L34" s="108"/>
      <c r="M34" s="130">
        <f t="shared" si="14"/>
        <v>0</v>
      </c>
      <c r="N34" s="129" t="e">
        <f t="shared" si="15"/>
        <v>#DIV/0!</v>
      </c>
      <c r="O34" s="284" t="s">
        <v>43</v>
      </c>
      <c r="P34" s="270"/>
      <c r="Q34" s="279"/>
      <c r="T34" s="30"/>
      <c r="U34" s="333"/>
      <c r="V34" s="266"/>
      <c r="W34" s="130">
        <f t="shared" si="16"/>
        <v>0</v>
      </c>
      <c r="X34" s="274"/>
      <c r="Y34" s="130">
        <f t="shared" si="17"/>
        <v>0</v>
      </c>
      <c r="Z34" s="278"/>
      <c r="AA34" s="130">
        <f t="shared" si="18"/>
        <v>0</v>
      </c>
      <c r="AB34" s="129" t="e">
        <f t="shared" si="19"/>
        <v>#DIV/0!</v>
      </c>
      <c r="AC34" s="184" t="s">
        <v>43</v>
      </c>
      <c r="AD34" s="185"/>
      <c r="AE34" s="173"/>
      <c r="AF34" s="166"/>
      <c r="AG34" s="166"/>
      <c r="AH34" s="167"/>
      <c r="AI34" s="333"/>
      <c r="AJ34" s="173"/>
      <c r="AK34" s="182">
        <f t="shared" si="20"/>
        <v>0</v>
      </c>
      <c r="AL34" s="166"/>
      <c r="AM34" s="183">
        <f t="shared" si="21"/>
        <v>0</v>
      </c>
      <c r="AN34" s="168"/>
      <c r="AO34" s="169">
        <f t="shared" si="22"/>
        <v>0</v>
      </c>
      <c r="AP34" s="165" t="e">
        <f t="shared" si="23"/>
        <v>#DIV/0!</v>
      </c>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row>
    <row r="35" spans="1:634" s="2" customFormat="1" ht="30" customHeight="1" x14ac:dyDescent="0.25">
      <c r="A35" s="284" t="s">
        <v>44</v>
      </c>
      <c r="B35" s="15"/>
      <c r="C35" s="45"/>
      <c r="F35" s="13"/>
      <c r="G35" s="311"/>
      <c r="H35" s="45"/>
      <c r="I35" s="104">
        <f t="shared" si="12"/>
        <v>0</v>
      </c>
      <c r="K35" s="19">
        <f t="shared" si="13"/>
        <v>0</v>
      </c>
      <c r="L35" s="108"/>
      <c r="M35" s="130">
        <f t="shared" si="14"/>
        <v>0</v>
      </c>
      <c r="N35" s="129" t="e">
        <f t="shared" si="15"/>
        <v>#DIV/0!</v>
      </c>
      <c r="O35" s="284" t="s">
        <v>44</v>
      </c>
      <c r="P35" s="270"/>
      <c r="Q35" s="279"/>
      <c r="T35" s="13"/>
      <c r="U35" s="333"/>
      <c r="V35" s="279"/>
      <c r="W35" s="130">
        <f t="shared" si="16"/>
        <v>0</v>
      </c>
      <c r="X35" s="271"/>
      <c r="Y35" s="130">
        <f t="shared" si="17"/>
        <v>0</v>
      </c>
      <c r="Z35" s="278"/>
      <c r="AA35" s="130">
        <f t="shared" si="18"/>
        <v>0</v>
      </c>
      <c r="AB35" s="129" t="e">
        <f t="shared" si="19"/>
        <v>#DIV/0!</v>
      </c>
      <c r="AC35" s="184" t="s">
        <v>44</v>
      </c>
      <c r="AD35" s="185"/>
      <c r="AE35" s="173"/>
      <c r="AF35" s="166"/>
      <c r="AG35" s="166"/>
      <c r="AH35" s="167"/>
      <c r="AI35" s="333"/>
      <c r="AJ35" s="173"/>
      <c r="AK35" s="182">
        <f t="shared" si="20"/>
        <v>0</v>
      </c>
      <c r="AL35" s="166"/>
      <c r="AM35" s="183">
        <f t="shared" si="21"/>
        <v>0</v>
      </c>
      <c r="AN35" s="168"/>
      <c r="AO35" s="169">
        <f t="shared" si="22"/>
        <v>0</v>
      </c>
      <c r="AP35" s="165" t="e">
        <f t="shared" si="23"/>
        <v>#DIV/0!</v>
      </c>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row>
    <row r="36" spans="1:634" s="2" customFormat="1" ht="30" customHeight="1" thickBot="1" x14ac:dyDescent="0.3">
      <c r="A36" s="287" t="s">
        <v>45</v>
      </c>
      <c r="B36" s="116"/>
      <c r="C36" s="45"/>
      <c r="D36" s="12"/>
      <c r="E36" s="12"/>
      <c r="F36" s="14"/>
      <c r="G36" s="311"/>
      <c r="H36" s="45"/>
      <c r="I36" s="144">
        <f t="shared" si="12"/>
        <v>0</v>
      </c>
      <c r="J36" s="12"/>
      <c r="K36" s="19">
        <f t="shared" si="13"/>
        <v>0</v>
      </c>
      <c r="L36" s="110"/>
      <c r="M36" s="134">
        <f t="shared" si="14"/>
        <v>0</v>
      </c>
      <c r="N36" s="129" t="e">
        <f t="shared" si="15"/>
        <v>#DIV/0!</v>
      </c>
      <c r="O36" s="287" t="s">
        <v>45</v>
      </c>
      <c r="P36" s="280"/>
      <c r="Q36" s="279"/>
      <c r="R36" s="12"/>
      <c r="S36" s="12"/>
      <c r="T36" s="14"/>
      <c r="U36" s="333"/>
      <c r="V36" s="279"/>
      <c r="W36" s="134">
        <f t="shared" si="16"/>
        <v>0</v>
      </c>
      <c r="X36" s="281"/>
      <c r="Y36" s="134">
        <f t="shared" si="17"/>
        <v>0</v>
      </c>
      <c r="Z36" s="282"/>
      <c r="AA36" s="134">
        <f t="shared" si="18"/>
        <v>0</v>
      </c>
      <c r="AB36" s="129" t="e">
        <f t="shared" si="19"/>
        <v>#DIV/0!</v>
      </c>
      <c r="AC36" s="192" t="s">
        <v>45</v>
      </c>
      <c r="AD36" s="193"/>
      <c r="AE36" s="173"/>
      <c r="AF36" s="174"/>
      <c r="AG36" s="174"/>
      <c r="AH36" s="175"/>
      <c r="AI36" s="333"/>
      <c r="AJ36" s="173"/>
      <c r="AK36" s="190">
        <f t="shared" si="20"/>
        <v>0</v>
      </c>
      <c r="AL36" s="174"/>
      <c r="AM36" s="183">
        <f t="shared" si="21"/>
        <v>0</v>
      </c>
      <c r="AN36" s="176"/>
      <c r="AO36" s="177">
        <f t="shared" si="22"/>
        <v>0</v>
      </c>
      <c r="AP36" s="165" t="e">
        <f t="shared" si="23"/>
        <v>#DIV/0!</v>
      </c>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row>
    <row r="37" spans="1:634" ht="30" customHeight="1" thickBot="1" x14ac:dyDescent="0.3">
      <c r="A37" s="231" t="s">
        <v>46</v>
      </c>
      <c r="B37" s="21"/>
      <c r="C37" s="20">
        <f>SUM(C22:C36)</f>
        <v>0</v>
      </c>
      <c r="D37" s="22"/>
      <c r="E37" s="22"/>
      <c r="F37" s="53"/>
      <c r="G37" s="311"/>
      <c r="H37" s="33">
        <f>SUM(H22:H36)</f>
        <v>0</v>
      </c>
      <c r="I37" s="234">
        <f t="shared" si="12"/>
        <v>0</v>
      </c>
      <c r="J37" s="22"/>
      <c r="K37" s="23"/>
      <c r="L37" s="23"/>
      <c r="M37" s="22"/>
      <c r="N37" s="22"/>
      <c r="O37" s="231" t="s">
        <v>46</v>
      </c>
      <c r="P37" s="21"/>
      <c r="Q37" s="276">
        <f>SUM(Q22:Q36)</f>
        <v>0</v>
      </c>
      <c r="R37" s="22"/>
      <c r="S37" s="22"/>
      <c r="T37" s="53"/>
      <c r="U37" s="333"/>
      <c r="V37" s="33">
        <f>SUM(V22:V36)</f>
        <v>0</v>
      </c>
      <c r="W37" s="208">
        <f t="shared" si="16"/>
        <v>0</v>
      </c>
      <c r="X37" s="22"/>
      <c r="Y37" s="23"/>
      <c r="Z37" s="23"/>
      <c r="AA37" s="22"/>
      <c r="AB37" s="22"/>
      <c r="AC37" s="228" t="s">
        <v>46</v>
      </c>
      <c r="AD37" s="21"/>
      <c r="AE37" s="172">
        <f>SUM(AE22:AE36)</f>
        <v>0</v>
      </c>
      <c r="AF37" s="22"/>
      <c r="AG37" s="22"/>
      <c r="AH37" s="53"/>
      <c r="AI37" s="333"/>
      <c r="AJ37" s="178">
        <f>SUM(AJ22:AJ36)</f>
        <v>0</v>
      </c>
      <c r="AK37" s="209">
        <f t="shared" si="20"/>
        <v>0</v>
      </c>
      <c r="AL37" s="22"/>
      <c r="AM37" s="23"/>
      <c r="AN37" s="23"/>
      <c r="AO37" s="22"/>
      <c r="AP37" s="22"/>
    </row>
    <row r="38" spans="1:634" ht="30" customHeight="1" thickBot="1" x14ac:dyDescent="0.3">
      <c r="A38" s="232" t="s">
        <v>47</v>
      </c>
      <c r="B38" s="37"/>
      <c r="C38" s="20">
        <f>C20+C37</f>
        <v>0</v>
      </c>
      <c r="D38" s="38"/>
      <c r="E38" s="38"/>
      <c r="F38" s="38"/>
      <c r="G38" s="312"/>
      <c r="H38" s="33">
        <f>H20+H37</f>
        <v>0</v>
      </c>
      <c r="I38" s="235">
        <f t="shared" si="12"/>
        <v>0</v>
      </c>
      <c r="J38" s="53"/>
      <c r="K38" s="39"/>
      <c r="L38" s="39"/>
      <c r="M38" s="40"/>
      <c r="N38" s="38"/>
      <c r="O38" s="232" t="s">
        <v>47</v>
      </c>
      <c r="P38" s="37"/>
      <c r="Q38" s="276">
        <f>Q20+Q37</f>
        <v>0</v>
      </c>
      <c r="R38" s="38"/>
      <c r="S38" s="38"/>
      <c r="T38" s="38"/>
      <c r="U38" s="334"/>
      <c r="V38" s="33">
        <f>V20+V37</f>
        <v>0</v>
      </c>
      <c r="W38" s="208">
        <f t="shared" si="16"/>
        <v>0</v>
      </c>
      <c r="X38" s="53"/>
      <c r="Y38" s="39"/>
      <c r="Z38" s="39"/>
      <c r="AA38" s="40"/>
      <c r="AB38" s="38"/>
      <c r="AC38" s="229" t="s">
        <v>47</v>
      </c>
      <c r="AD38" s="37"/>
      <c r="AE38" s="172">
        <f>AE20+AE37</f>
        <v>0</v>
      </c>
      <c r="AF38" s="38"/>
      <c r="AG38" s="38"/>
      <c r="AH38" s="38"/>
      <c r="AI38" s="334"/>
      <c r="AJ38" s="178">
        <f>AJ20+AJ37</f>
        <v>0</v>
      </c>
      <c r="AK38" s="211">
        <f t="shared" si="20"/>
        <v>0</v>
      </c>
      <c r="AL38" s="53"/>
      <c r="AM38" s="39"/>
      <c r="AN38" s="39"/>
      <c r="AO38" s="40"/>
      <c r="AP38" s="38"/>
    </row>
    <row r="39" spans="1:634" ht="15.75" thickBot="1" x14ac:dyDescent="0.3">
      <c r="C39" s="25"/>
      <c r="H39" s="26"/>
      <c r="I39" s="26"/>
      <c r="K39" s="27"/>
      <c r="L39" s="27"/>
      <c r="Q39" s="25"/>
      <c r="V39" s="26"/>
      <c r="W39" s="26"/>
      <c r="Y39" s="27"/>
      <c r="Z39" s="27"/>
      <c r="AE39" s="25"/>
      <c r="AJ39" s="26"/>
      <c r="AK39" s="145"/>
      <c r="AM39" s="27"/>
      <c r="AN39" s="27"/>
    </row>
    <row r="40" spans="1:634" ht="15.75" thickBot="1" x14ac:dyDescent="0.3">
      <c r="A40" s="295" t="s">
        <v>48</v>
      </c>
      <c r="B40" s="300"/>
      <c r="C40" s="301"/>
      <c r="H40" s="315" t="s">
        <v>49</v>
      </c>
      <c r="I40" s="316"/>
      <c r="J40" s="316"/>
      <c r="K40" s="317"/>
      <c r="L40" s="27"/>
      <c r="O40" s="295" t="s">
        <v>50</v>
      </c>
      <c r="P40" s="300"/>
      <c r="Q40" s="301"/>
      <c r="V40" s="315" t="s">
        <v>51</v>
      </c>
      <c r="W40" s="316"/>
      <c r="X40" s="316"/>
      <c r="Y40" s="317"/>
      <c r="Z40" s="27"/>
      <c r="AC40" s="295" t="s">
        <v>52</v>
      </c>
      <c r="AD40" s="300"/>
      <c r="AE40" s="301"/>
      <c r="AJ40" s="315" t="s">
        <v>53</v>
      </c>
      <c r="AK40" s="316"/>
      <c r="AL40" s="316"/>
      <c r="AM40" s="317"/>
      <c r="AN40" s="27"/>
    </row>
    <row r="41" spans="1:634" ht="28.5" customHeight="1" thickBot="1" x14ac:dyDescent="0.3">
      <c r="A41" s="34"/>
      <c r="B41" s="35" t="s">
        <v>15</v>
      </c>
      <c r="C41" s="239" t="s">
        <v>30</v>
      </c>
      <c r="D41" s="236"/>
      <c r="E41" s="11"/>
      <c r="F41" s="11"/>
      <c r="G41" s="11"/>
      <c r="H41" s="36"/>
      <c r="I41" s="35" t="s">
        <v>15</v>
      </c>
      <c r="J41" s="293" t="s">
        <v>30</v>
      </c>
      <c r="K41" s="294"/>
      <c r="O41" s="34"/>
      <c r="P41" s="35" t="s">
        <v>15</v>
      </c>
      <c r="Q41" s="239" t="s">
        <v>30</v>
      </c>
      <c r="R41" s="236"/>
      <c r="S41" s="11"/>
      <c r="T41" s="11"/>
      <c r="U41" s="11"/>
      <c r="V41" s="36"/>
      <c r="W41" s="35" t="s">
        <v>15</v>
      </c>
      <c r="X41" s="293" t="s">
        <v>30</v>
      </c>
      <c r="Y41" s="294"/>
      <c r="AC41" s="34"/>
      <c r="AD41" s="35" t="s">
        <v>15</v>
      </c>
      <c r="AE41" s="239" t="s">
        <v>30</v>
      </c>
      <c r="AF41" s="236"/>
      <c r="AG41" s="11"/>
      <c r="AH41" s="11"/>
      <c r="AI41" s="11"/>
      <c r="AJ41" s="36"/>
      <c r="AK41" s="35" t="s">
        <v>15</v>
      </c>
      <c r="AL41" s="293" t="s">
        <v>30</v>
      </c>
      <c r="AM41" s="294"/>
    </row>
    <row r="42" spans="1:634" ht="15.75" thickBot="1" x14ac:dyDescent="0.3">
      <c r="A42" s="24" t="s">
        <v>54</v>
      </c>
      <c r="B42" s="46">
        <f>IFERROR(C20/C38,0)</f>
        <v>0</v>
      </c>
      <c r="C42" s="41">
        <f>IFERROR(C37/C38,0)</f>
        <v>0</v>
      </c>
      <c r="H42" s="24" t="s">
        <v>54</v>
      </c>
      <c r="I42" s="46">
        <f>IFERROR(H20/H38,0)</f>
        <v>0</v>
      </c>
      <c r="J42" s="306">
        <f>IFERROR(H37/H38,0)</f>
        <v>0</v>
      </c>
      <c r="K42" s="307"/>
      <c r="O42" s="24" t="s">
        <v>55</v>
      </c>
      <c r="P42" s="46">
        <f>IFERROR(Q20/Q38,0)</f>
        <v>0</v>
      </c>
      <c r="Q42" s="41">
        <f>IFERROR(Q37/Q38,0)</f>
        <v>0</v>
      </c>
      <c r="V42" s="24" t="s">
        <v>55</v>
      </c>
      <c r="W42" s="46">
        <f>IFERROR(V20/V38,0)</f>
        <v>0</v>
      </c>
      <c r="X42" s="298">
        <f>IFERROR(V37/V38,0)</f>
        <v>0</v>
      </c>
      <c r="Y42" s="299"/>
      <c r="AC42" s="24" t="s">
        <v>56</v>
      </c>
      <c r="AD42" s="46">
        <f>IFERROR(AE20/AE38,0)</f>
        <v>0</v>
      </c>
      <c r="AE42" s="41">
        <f>IFERROR(AE37/AE38,0)</f>
        <v>0</v>
      </c>
      <c r="AJ42" s="24" t="s">
        <v>56</v>
      </c>
      <c r="AK42" s="46">
        <f>IFERROR(AJ20/AJ38,0)</f>
        <v>0</v>
      </c>
      <c r="AL42" s="298">
        <f>IFERROR(AJ37/AJ38,0)</f>
        <v>0</v>
      </c>
      <c r="AM42" s="299"/>
    </row>
    <row r="43" spans="1:634" ht="14.45" customHeight="1" x14ac:dyDescent="0.25">
      <c r="H43" s="5"/>
      <c r="I43" s="5"/>
      <c r="J43" s="6"/>
      <c r="K43"/>
      <c r="V43" s="5"/>
      <c r="W43" s="5"/>
      <c r="X43" s="6"/>
      <c r="Y43"/>
      <c r="AJ43" s="5"/>
      <c r="AK43" s="5"/>
      <c r="AL43" s="6"/>
      <c r="AM43"/>
    </row>
    <row r="44" spans="1:634" ht="15.75" thickBot="1" x14ac:dyDescent="0.3">
      <c r="H44" s="5"/>
      <c r="I44" s="5"/>
      <c r="J44" s="6"/>
      <c r="K44"/>
      <c r="V44" s="5"/>
      <c r="W44" s="5"/>
      <c r="X44" s="6"/>
      <c r="Y44"/>
      <c r="AJ44" s="5"/>
      <c r="AK44" s="5"/>
      <c r="AL44" s="6"/>
      <c r="AM44"/>
    </row>
    <row r="45" spans="1:634" ht="15.75" thickBot="1" x14ac:dyDescent="0.3">
      <c r="A45" s="295" t="s">
        <v>57</v>
      </c>
      <c r="B45" s="300"/>
      <c r="C45" s="301"/>
      <c r="H45" s="295" t="s">
        <v>58</v>
      </c>
      <c r="I45" s="296"/>
      <c r="J45" s="296"/>
      <c r="K45" s="297"/>
      <c r="O45" s="295" t="s">
        <v>59</v>
      </c>
      <c r="P45" s="300"/>
      <c r="Q45" s="301"/>
      <c r="V45" s="295" t="s">
        <v>60</v>
      </c>
      <c r="W45" s="296"/>
      <c r="X45" s="296"/>
      <c r="Y45" s="297"/>
      <c r="AC45" s="295" t="s">
        <v>61</v>
      </c>
      <c r="AD45" s="300"/>
      <c r="AE45" s="301"/>
      <c r="AJ45" s="295" t="s">
        <v>62</v>
      </c>
      <c r="AK45" s="296"/>
      <c r="AL45" s="296"/>
      <c r="AM45" s="297"/>
    </row>
    <row r="46" spans="1:634" ht="30" customHeight="1" thickBot="1" x14ac:dyDescent="0.3">
      <c r="A46" s="34"/>
      <c r="B46" s="35" t="s">
        <v>15</v>
      </c>
      <c r="C46" s="239" t="s">
        <v>30</v>
      </c>
      <c r="D46" s="226"/>
      <c r="H46" s="34"/>
      <c r="I46" s="35" t="s">
        <v>15</v>
      </c>
      <c r="J46" s="293" t="s">
        <v>30</v>
      </c>
      <c r="K46" s="294"/>
      <c r="O46" s="34"/>
      <c r="P46" s="35" t="s">
        <v>15</v>
      </c>
      <c r="Q46" s="239" t="s">
        <v>30</v>
      </c>
      <c r="R46" s="226"/>
      <c r="V46" s="34"/>
      <c r="W46" s="35" t="s">
        <v>15</v>
      </c>
      <c r="X46" s="293" t="s">
        <v>30</v>
      </c>
      <c r="Y46" s="294"/>
      <c r="AC46" s="34"/>
      <c r="AD46" s="35" t="s">
        <v>15</v>
      </c>
      <c r="AE46" s="239" t="s">
        <v>30</v>
      </c>
      <c r="AF46" s="226"/>
      <c r="AJ46" s="34"/>
      <c r="AK46" s="35" t="s">
        <v>15</v>
      </c>
      <c r="AL46" s="293" t="s">
        <v>30</v>
      </c>
      <c r="AM46" s="294"/>
    </row>
    <row r="47" spans="1:634" ht="15.75" thickBot="1" x14ac:dyDescent="0.3">
      <c r="A47" s="24" t="s">
        <v>54</v>
      </c>
      <c r="B47" s="58">
        <f>IFERROR((C20+'MAI Service Category Table'!C20)/(C38+'MAI Service Category Table'!C38),0)</f>
        <v>0</v>
      </c>
      <c r="C47" s="59">
        <f>IFERROR((C37+'MAI Service Category Table'!C37)/('Part A Service Category Tab '!C38+'MAI Service Category Table'!C38),0)</f>
        <v>0</v>
      </c>
      <c r="G47" s="146"/>
      <c r="H47" s="24" t="s">
        <v>54</v>
      </c>
      <c r="I47" s="111">
        <f>IFERROR((H20+'MAI Service Category Table'!I20)/('Part A Service Category Tab '!H38+'MAI Service Category Table'!I38),0)</f>
        <v>0</v>
      </c>
      <c r="J47" s="308">
        <f>IFERROR((H37+'MAI Service Category Table'!I37)/(H38+'MAI Service Category Table'!I38),0)</f>
        <v>0</v>
      </c>
      <c r="K47" s="309"/>
      <c r="O47" s="24" t="s">
        <v>63</v>
      </c>
      <c r="P47" s="58">
        <f>IFERROR((Q20+'MAI Service Category Table'!R20)/(Q38+'MAI Service Category Table'!R38),0)</f>
        <v>0</v>
      </c>
      <c r="Q47" s="59">
        <f>IFERROR((Q37+'MAI Service Category Table'!R37)/('Part A Service Category Tab '!Q38+'MAI Service Category Table'!R38),0)</f>
        <v>0</v>
      </c>
      <c r="V47" s="24" t="s">
        <v>55</v>
      </c>
      <c r="W47" s="58">
        <f>IFERROR((V20+'MAI Service Category Table'!X20)/('Part A Service Category Tab '!V38+'MAI Service Category Table'!X38),0)</f>
        <v>0</v>
      </c>
      <c r="X47" s="348">
        <f>IFERROR((V37+'MAI Service Category Table'!X37)/(V38+'MAI Service Category Table'!X38),0)</f>
        <v>0</v>
      </c>
      <c r="Y47" s="349"/>
      <c r="AC47" s="24" t="s">
        <v>64</v>
      </c>
      <c r="AD47" s="58">
        <f>IFERROR((AE20+'MAI Service Category Table'!AG20)/(AE38+'MAI Service Category Table'!AG38),0)</f>
        <v>0</v>
      </c>
      <c r="AE47" s="59">
        <f>IFERROR((AE37+'MAI Service Category Table'!AG37)/('Part A Service Category Tab '!AE38+'MAI Service Category Table'!AG38),0)</f>
        <v>0</v>
      </c>
      <c r="AJ47" s="24" t="s">
        <v>56</v>
      </c>
      <c r="AK47" s="58">
        <f>IFERROR((AJ20+'MAI Service Category Table'!AM20)/('Part A Service Category Tab '!AJ38+'MAI Service Category Table'!AM38),0)</f>
        <v>0</v>
      </c>
      <c r="AL47" s="348">
        <f>IFERROR((AJ37+'MAI Service Category Table'!AM37)/(AJ38+'MAI Service Category Table'!AM38),0)</f>
        <v>0</v>
      </c>
      <c r="AM47" s="349"/>
    </row>
    <row r="48" spans="1:63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sheetData>
  <mergeCells count="87">
    <mergeCell ref="X47:Y47"/>
    <mergeCell ref="AC3:AP3"/>
    <mergeCell ref="V4:AB4"/>
    <mergeCell ref="O3:AB3"/>
    <mergeCell ref="H4:N4"/>
    <mergeCell ref="A3:N3"/>
    <mergeCell ref="AP5:AP6"/>
    <mergeCell ref="AJ4:AP4"/>
    <mergeCell ref="AL47:AM47"/>
    <mergeCell ref="AO5:AO6"/>
    <mergeCell ref="AD21:AH21"/>
    <mergeCell ref="AJ21:AO21"/>
    <mergeCell ref="AC40:AE40"/>
    <mergeCell ref="AJ40:AM40"/>
    <mergeCell ref="AJ5:AJ6"/>
    <mergeCell ref="AK5:AK6"/>
    <mergeCell ref="AL5:AL6"/>
    <mergeCell ref="AM5:AM6"/>
    <mergeCell ref="AN5:AN6"/>
    <mergeCell ref="AI4:AI38"/>
    <mergeCell ref="AD5:AD6"/>
    <mergeCell ref="AE5:AE6"/>
    <mergeCell ref="AF5:AF6"/>
    <mergeCell ref="AG5:AG6"/>
    <mergeCell ref="AH5:AH6"/>
    <mergeCell ref="Z5:Z6"/>
    <mergeCell ref="AA5:AA6"/>
    <mergeCell ref="AC1:AF1"/>
    <mergeCell ref="AC2:AF2"/>
    <mergeCell ref="AC4:AC5"/>
    <mergeCell ref="AD4:AH4"/>
    <mergeCell ref="AB5:AB6"/>
    <mergeCell ref="P21:T21"/>
    <mergeCell ref="V21:AA21"/>
    <mergeCell ref="O40:Q40"/>
    <mergeCell ref="V40:Y40"/>
    <mergeCell ref="O1:R1"/>
    <mergeCell ref="O2:R2"/>
    <mergeCell ref="O4:O5"/>
    <mergeCell ref="P4:T4"/>
    <mergeCell ref="U4:U38"/>
    <mergeCell ref="P5:P6"/>
    <mergeCell ref="Q5:Q6"/>
    <mergeCell ref="R5:R6"/>
    <mergeCell ref="S5:S6"/>
    <mergeCell ref="T5:T6"/>
    <mergeCell ref="V5:V6"/>
    <mergeCell ref="W5:W6"/>
    <mergeCell ref="X5:X6"/>
    <mergeCell ref="Y5:Y6"/>
    <mergeCell ref="A1:D1"/>
    <mergeCell ref="A2:D2"/>
    <mergeCell ref="A4:A5"/>
    <mergeCell ref="B4:F4"/>
    <mergeCell ref="B5:B6"/>
    <mergeCell ref="C5:C6"/>
    <mergeCell ref="D5:D6"/>
    <mergeCell ref="E5:E6"/>
    <mergeCell ref="F5:F6"/>
    <mergeCell ref="H5:H6"/>
    <mergeCell ref="J5:J6"/>
    <mergeCell ref="K5:K6"/>
    <mergeCell ref="M5:M6"/>
    <mergeCell ref="N5:N6"/>
    <mergeCell ref="B21:F21"/>
    <mergeCell ref="H21:M21"/>
    <mergeCell ref="J42:K42"/>
    <mergeCell ref="J47:K47"/>
    <mergeCell ref="G4:G38"/>
    <mergeCell ref="I5:I6"/>
    <mergeCell ref="A40:C40"/>
    <mergeCell ref="H40:K40"/>
    <mergeCell ref="A45:C45"/>
    <mergeCell ref="L5:L6"/>
    <mergeCell ref="J41:K41"/>
    <mergeCell ref="J46:K46"/>
    <mergeCell ref="X41:Y41"/>
    <mergeCell ref="X46:Y46"/>
    <mergeCell ref="AL41:AM41"/>
    <mergeCell ref="AL46:AM46"/>
    <mergeCell ref="H45:K45"/>
    <mergeCell ref="X42:Y42"/>
    <mergeCell ref="O45:Q45"/>
    <mergeCell ref="V45:Y45"/>
    <mergeCell ref="AL42:AM42"/>
    <mergeCell ref="AC45:AE45"/>
    <mergeCell ref="AJ45:AM45"/>
  </mergeCells>
  <conditionalFormatting sqref="K7:L20 K22:L36">
    <cfRule type="cellIs" dxfId="6" priority="8" operator="equal">
      <formula>0</formula>
    </cfRule>
  </conditionalFormatting>
  <conditionalFormatting sqref="Y10:Y19">
    <cfRule type="cellIs" dxfId="5" priority="4" operator="equal">
      <formula>0</formula>
    </cfRule>
  </conditionalFormatting>
  <conditionalFormatting sqref="Z7 Y8:Z9 Y20:Z20 Z22:Z36">
    <cfRule type="cellIs" dxfId="4" priority="6" operator="equal">
      <formula>0</formula>
    </cfRule>
  </conditionalFormatting>
  <conditionalFormatting sqref="AM7:AN20 AM22:AN36">
    <cfRule type="cellIs" dxfId="3" priority="5"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1FC0-525F-4E45-8AE6-E1F9A216C2C8}">
  <dimension ref="A1:B29"/>
  <sheetViews>
    <sheetView topLeftCell="A2" workbookViewId="0">
      <selection activeCell="G14" sqref="G14"/>
    </sheetView>
  </sheetViews>
  <sheetFormatPr defaultRowHeight="15" x14ac:dyDescent="0.25"/>
  <cols>
    <col min="1" max="1" width="30" customWidth="1"/>
    <col min="2" max="2" width="61.28515625" customWidth="1"/>
  </cols>
  <sheetData>
    <row r="1" spans="1:2" ht="30" customHeight="1" x14ac:dyDescent="0.3">
      <c r="A1" s="97" t="s">
        <v>65</v>
      </c>
      <c r="B1" s="98" t="s">
        <v>66</v>
      </c>
    </row>
    <row r="2" spans="1:2" ht="30" customHeight="1" x14ac:dyDescent="0.25">
      <c r="A2" s="99" t="s">
        <v>16</v>
      </c>
      <c r="B2" s="100" t="s">
        <v>67</v>
      </c>
    </row>
    <row r="3" spans="1:2" ht="30" customHeight="1" x14ac:dyDescent="0.25">
      <c r="A3" s="99" t="s">
        <v>17</v>
      </c>
      <c r="B3" s="100" t="s">
        <v>67</v>
      </c>
    </row>
    <row r="4" spans="1:2" ht="30" customHeight="1" x14ac:dyDescent="0.25">
      <c r="A4" s="99" t="s">
        <v>18</v>
      </c>
      <c r="B4" s="100" t="s">
        <v>67</v>
      </c>
    </row>
    <row r="5" spans="1:2" ht="30" customHeight="1" x14ac:dyDescent="0.25">
      <c r="A5" s="99" t="s">
        <v>19</v>
      </c>
      <c r="B5" s="100" t="s">
        <v>67</v>
      </c>
    </row>
    <row r="6" spans="1:2" ht="30" customHeight="1" x14ac:dyDescent="0.25">
      <c r="A6" s="99" t="s">
        <v>20</v>
      </c>
      <c r="B6" s="100" t="s">
        <v>67</v>
      </c>
    </row>
    <row r="7" spans="1:2" ht="30" customHeight="1" x14ac:dyDescent="0.25">
      <c r="A7" s="101" t="s">
        <v>21</v>
      </c>
      <c r="B7" s="100" t="s">
        <v>67</v>
      </c>
    </row>
    <row r="8" spans="1:2" ht="30" customHeight="1" x14ac:dyDescent="0.25">
      <c r="A8" s="99" t="s">
        <v>22</v>
      </c>
      <c r="B8" s="100" t="s">
        <v>67</v>
      </c>
    </row>
    <row r="9" spans="1:2" ht="30" customHeight="1" x14ac:dyDescent="0.25">
      <c r="A9" s="99" t="s">
        <v>23</v>
      </c>
      <c r="B9" s="100" t="s">
        <v>67</v>
      </c>
    </row>
    <row r="10" spans="1:2" ht="30" customHeight="1" x14ac:dyDescent="0.25">
      <c r="A10" s="99" t="s">
        <v>24</v>
      </c>
      <c r="B10" s="100" t="s">
        <v>67</v>
      </c>
    </row>
    <row r="11" spans="1:2" ht="30" customHeight="1" x14ac:dyDescent="0.25">
      <c r="A11" s="99" t="s">
        <v>25</v>
      </c>
      <c r="B11" s="100" t="s">
        <v>67</v>
      </c>
    </row>
    <row r="12" spans="1:2" ht="30" customHeight="1" x14ac:dyDescent="0.25">
      <c r="A12" s="101" t="s">
        <v>26</v>
      </c>
      <c r="B12" s="100" t="s">
        <v>67</v>
      </c>
    </row>
    <row r="13" spans="1:2" ht="30" customHeight="1" x14ac:dyDescent="0.25">
      <c r="A13" s="99" t="s">
        <v>27</v>
      </c>
      <c r="B13" s="100" t="s">
        <v>67</v>
      </c>
    </row>
    <row r="14" spans="1:2" ht="30" customHeight="1" x14ac:dyDescent="0.25">
      <c r="A14" s="99" t="s">
        <v>28</v>
      </c>
      <c r="B14" s="100" t="s">
        <v>67</v>
      </c>
    </row>
    <row r="15" spans="1:2" ht="30" customHeight="1" x14ac:dyDescent="0.25">
      <c r="A15" s="99" t="s">
        <v>31</v>
      </c>
      <c r="B15" s="100" t="s">
        <v>67</v>
      </c>
    </row>
    <row r="16" spans="1:2" ht="30" customHeight="1" x14ac:dyDescent="0.25">
      <c r="A16" s="99" t="s">
        <v>32</v>
      </c>
      <c r="B16" s="100" t="s">
        <v>67</v>
      </c>
    </row>
    <row r="17" spans="1:2" ht="30" customHeight="1" x14ac:dyDescent="0.25">
      <c r="A17" s="99" t="s">
        <v>33</v>
      </c>
      <c r="B17" s="100" t="s">
        <v>67</v>
      </c>
    </row>
    <row r="18" spans="1:2" ht="30" customHeight="1" x14ac:dyDescent="0.25">
      <c r="A18" s="99" t="s">
        <v>34</v>
      </c>
      <c r="B18" s="100" t="s">
        <v>67</v>
      </c>
    </row>
    <row r="19" spans="1:2" ht="30" customHeight="1" x14ac:dyDescent="0.25">
      <c r="A19" s="99" t="s">
        <v>35</v>
      </c>
      <c r="B19" s="100" t="s">
        <v>67</v>
      </c>
    </row>
    <row r="20" spans="1:2" ht="30" customHeight="1" x14ac:dyDescent="0.25">
      <c r="A20" s="99" t="s">
        <v>36</v>
      </c>
      <c r="B20" s="100" t="s">
        <v>67</v>
      </c>
    </row>
    <row r="21" spans="1:2" ht="30" customHeight="1" x14ac:dyDescent="0.25">
      <c r="A21" s="99" t="s">
        <v>37</v>
      </c>
      <c r="B21" s="100" t="s">
        <v>67</v>
      </c>
    </row>
    <row r="22" spans="1:2" ht="30" customHeight="1" x14ac:dyDescent="0.25">
      <c r="A22" s="99" t="s">
        <v>38</v>
      </c>
      <c r="B22" s="100" t="s">
        <v>67</v>
      </c>
    </row>
    <row r="23" spans="1:2" ht="30" customHeight="1" x14ac:dyDescent="0.25">
      <c r="A23" s="99" t="s">
        <v>39</v>
      </c>
      <c r="B23" s="100" t="s">
        <v>67</v>
      </c>
    </row>
    <row r="24" spans="1:2" ht="30" customHeight="1" x14ac:dyDescent="0.25">
      <c r="A24" s="99" t="s">
        <v>40</v>
      </c>
      <c r="B24" s="100" t="s">
        <v>67</v>
      </c>
    </row>
    <row r="25" spans="1:2" ht="30" customHeight="1" x14ac:dyDescent="0.25">
      <c r="A25" s="99" t="s">
        <v>41</v>
      </c>
      <c r="B25" s="100" t="s">
        <v>67</v>
      </c>
    </row>
    <row r="26" spans="1:2" ht="30" customHeight="1" x14ac:dyDescent="0.25">
      <c r="A26" s="99" t="s">
        <v>42</v>
      </c>
      <c r="B26" s="100" t="s">
        <v>67</v>
      </c>
    </row>
    <row r="27" spans="1:2" ht="30" customHeight="1" x14ac:dyDescent="0.25">
      <c r="A27" s="99" t="s">
        <v>43</v>
      </c>
      <c r="B27" s="100" t="s">
        <v>67</v>
      </c>
    </row>
    <row r="28" spans="1:2" ht="30" customHeight="1" x14ac:dyDescent="0.25">
      <c r="A28" s="99" t="s">
        <v>44</v>
      </c>
      <c r="B28" s="100" t="s">
        <v>67</v>
      </c>
    </row>
    <row r="29" spans="1:2" ht="30" customHeight="1" x14ac:dyDescent="0.25">
      <c r="A29" s="102" t="s">
        <v>45</v>
      </c>
      <c r="B29" s="103"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K50"/>
  <sheetViews>
    <sheetView showZeros="0" tabSelected="1" topLeftCell="A3" zoomScale="70" zoomScaleNormal="70" workbookViewId="0">
      <selection activeCell="B14" sqref="B14"/>
    </sheetView>
  </sheetViews>
  <sheetFormatPr defaultRowHeight="15" x14ac:dyDescent="0.25"/>
  <cols>
    <col min="1" max="1" width="33.42578125" style="1" customWidth="1"/>
    <col min="2" max="2" width="20.85546875" style="1" customWidth="1"/>
    <col min="3" max="3" width="22.5703125" style="5" customWidth="1"/>
    <col min="4" max="4" width="19.7109375" bestFit="1" customWidth="1"/>
    <col min="5" max="5" width="25.7109375" bestFit="1" customWidth="1"/>
    <col min="6" max="6" width="12.5703125" bestFit="1" customWidth="1"/>
    <col min="7" max="7" width="21.42578125" customWidth="1"/>
    <col min="8" max="8" width="0.7109375" customWidth="1"/>
    <col min="9" max="10" width="22.28515625" style="6" customWidth="1"/>
    <col min="11" max="11" width="24.5703125" customWidth="1"/>
    <col min="12" max="12" width="25.5703125" style="7" customWidth="1"/>
    <col min="13" max="13" width="20.140625" style="7" customWidth="1"/>
    <col min="14" max="14" width="21.140625" customWidth="1"/>
    <col min="15" max="15" width="17.28515625" customWidth="1"/>
    <col min="16" max="16" width="32.7109375" style="1" customWidth="1"/>
    <col min="17" max="17" width="20.85546875" style="1" customWidth="1"/>
    <col min="18" max="18" width="23.5703125" style="5" customWidth="1"/>
    <col min="19" max="19" width="19.7109375" bestFit="1" customWidth="1"/>
    <col min="20" max="20" width="25.7109375" bestFit="1" customWidth="1"/>
    <col min="21" max="21" width="12.5703125" bestFit="1" customWidth="1"/>
    <col min="22" max="22" width="21.7109375" customWidth="1"/>
    <col min="23" max="23" width="0.7109375" customWidth="1"/>
    <col min="24" max="25" width="22.28515625" style="6" customWidth="1"/>
    <col min="26" max="26" width="20.7109375" customWidth="1"/>
    <col min="27" max="27" width="25.5703125" style="7" customWidth="1"/>
    <col min="28" max="28" width="20.140625" style="7" customWidth="1"/>
    <col min="29" max="29" width="21.140625" customWidth="1"/>
    <col min="30" max="30" width="17.28515625" customWidth="1"/>
    <col min="31" max="31" width="29.140625" style="1" customWidth="1"/>
    <col min="32" max="32" width="20.85546875" style="1" customWidth="1"/>
    <col min="33" max="33" width="20.5703125" style="5" customWidth="1"/>
    <col min="34" max="34" width="19.7109375" bestFit="1" customWidth="1"/>
    <col min="35" max="35" width="25.7109375" bestFit="1" customWidth="1"/>
    <col min="36" max="36" width="12.5703125" bestFit="1" customWidth="1"/>
    <col min="37" max="37" width="22.28515625" customWidth="1"/>
    <col min="38" max="38" width="0.7109375" customWidth="1"/>
    <col min="39" max="40" width="22.28515625" style="6" customWidth="1"/>
    <col min="41" max="41" width="20.7109375" customWidth="1"/>
    <col min="42" max="42" width="25.5703125" style="7" customWidth="1"/>
    <col min="43" max="43" width="20.140625" style="7" customWidth="1"/>
    <col min="44" max="44" width="21.140625" customWidth="1"/>
    <col min="45" max="45" width="17.28515625" customWidth="1"/>
  </cols>
  <sheetData>
    <row r="1" spans="1:635" x14ac:dyDescent="0.25">
      <c r="A1" s="361" t="s">
        <v>0</v>
      </c>
      <c r="B1" s="361"/>
      <c r="C1" s="361"/>
      <c r="D1" s="361"/>
      <c r="E1" s="361"/>
      <c r="P1" s="361"/>
      <c r="Q1" s="361"/>
      <c r="R1" s="361"/>
      <c r="S1" s="361"/>
      <c r="T1" s="361"/>
      <c r="AE1" s="361"/>
      <c r="AF1" s="361"/>
      <c r="AG1" s="361"/>
      <c r="AH1" s="361"/>
      <c r="AI1" s="361"/>
    </row>
    <row r="2" spans="1:635" ht="15.75" thickBot="1" x14ac:dyDescent="0.3">
      <c r="A2" s="323" t="s">
        <v>1</v>
      </c>
      <c r="B2" s="323"/>
      <c r="C2" s="323"/>
      <c r="D2" s="323"/>
      <c r="E2" s="323"/>
      <c r="P2" s="323"/>
      <c r="Q2" s="323"/>
      <c r="R2" s="323"/>
      <c r="S2" s="323"/>
      <c r="T2" s="323"/>
      <c r="AE2" s="323"/>
      <c r="AF2" s="323"/>
      <c r="AG2" s="323"/>
      <c r="AH2" s="323"/>
      <c r="AI2" s="323"/>
    </row>
    <row r="3" spans="1:635" s="2" customFormat="1" ht="24" thickBot="1" x14ac:dyDescent="0.4">
      <c r="A3" s="350" t="s">
        <v>68</v>
      </c>
      <c r="B3" s="351"/>
      <c r="C3" s="351"/>
      <c r="D3" s="351"/>
      <c r="E3" s="351"/>
      <c r="F3" s="351"/>
      <c r="G3" s="351"/>
      <c r="H3" s="351"/>
      <c r="I3" s="351"/>
      <c r="J3" s="351"/>
      <c r="K3" s="351"/>
      <c r="L3" s="351"/>
      <c r="M3" s="351"/>
      <c r="N3" s="351"/>
      <c r="O3" s="352"/>
      <c r="P3" s="350" t="s">
        <v>68</v>
      </c>
      <c r="Q3" s="351"/>
      <c r="R3" s="351"/>
      <c r="S3" s="351"/>
      <c r="T3" s="351"/>
      <c r="U3" s="351"/>
      <c r="V3" s="351"/>
      <c r="W3" s="351"/>
      <c r="X3" s="351"/>
      <c r="Y3" s="351"/>
      <c r="Z3" s="351"/>
      <c r="AA3" s="351"/>
      <c r="AB3" s="351"/>
      <c r="AC3" s="351"/>
      <c r="AD3" s="352"/>
      <c r="AE3" s="350" t="s">
        <v>68</v>
      </c>
      <c r="AF3" s="351"/>
      <c r="AG3" s="351"/>
      <c r="AH3" s="351"/>
      <c r="AI3" s="351"/>
      <c r="AJ3" s="351"/>
      <c r="AK3" s="351"/>
      <c r="AL3" s="351"/>
      <c r="AM3" s="351"/>
      <c r="AN3" s="351"/>
      <c r="AO3" s="351"/>
      <c r="AP3" s="351"/>
      <c r="AQ3" s="351"/>
      <c r="AR3" s="351"/>
      <c r="AS3" s="352"/>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row>
    <row r="4" spans="1:635" s="2" customFormat="1" ht="18" customHeight="1" thickBot="1" x14ac:dyDescent="0.35">
      <c r="A4" s="368" t="s">
        <v>3</v>
      </c>
      <c r="B4" s="327" t="s">
        <v>145</v>
      </c>
      <c r="C4" s="354"/>
      <c r="D4" s="354"/>
      <c r="E4" s="354"/>
      <c r="F4" s="354"/>
      <c r="G4" s="355"/>
      <c r="H4" s="373"/>
      <c r="I4" s="327" t="s">
        <v>146</v>
      </c>
      <c r="J4" s="354"/>
      <c r="K4" s="354"/>
      <c r="L4" s="354"/>
      <c r="M4" s="354"/>
      <c r="N4" s="354"/>
      <c r="O4" s="355"/>
      <c r="P4" s="368" t="s">
        <v>3</v>
      </c>
      <c r="Q4" s="370" t="s">
        <v>148</v>
      </c>
      <c r="R4" s="371"/>
      <c r="S4" s="371"/>
      <c r="T4" s="371"/>
      <c r="U4" s="371"/>
      <c r="V4" s="372"/>
      <c r="W4" s="373"/>
      <c r="X4" s="377" t="s">
        <v>4</v>
      </c>
      <c r="Y4" s="371"/>
      <c r="Z4" s="371"/>
      <c r="AA4" s="371"/>
      <c r="AB4" s="371"/>
      <c r="AC4" s="371"/>
      <c r="AD4" s="372"/>
      <c r="AE4" s="362" t="s">
        <v>3</v>
      </c>
      <c r="AF4" s="339" t="s">
        <v>5</v>
      </c>
      <c r="AG4" s="356"/>
      <c r="AH4" s="356"/>
      <c r="AI4" s="356"/>
      <c r="AJ4" s="356"/>
      <c r="AK4" s="357"/>
      <c r="AL4" s="364"/>
      <c r="AM4" s="339" t="s">
        <v>6</v>
      </c>
      <c r="AN4" s="356"/>
      <c r="AO4" s="356"/>
      <c r="AP4" s="356"/>
      <c r="AQ4" s="356"/>
      <c r="AR4" s="356"/>
      <c r="AS4" s="357"/>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row>
    <row r="5" spans="1:635" s="2" customFormat="1" ht="47.25" customHeight="1" thickBot="1" x14ac:dyDescent="0.3">
      <c r="A5" s="369"/>
      <c r="B5" s="328" t="s">
        <v>7</v>
      </c>
      <c r="C5" s="376" t="s">
        <v>69</v>
      </c>
      <c r="D5" s="318" t="s">
        <v>9</v>
      </c>
      <c r="E5" s="318" t="s">
        <v>10</v>
      </c>
      <c r="F5" s="318" t="s">
        <v>11</v>
      </c>
      <c r="G5" s="318" t="s">
        <v>70</v>
      </c>
      <c r="H5" s="374"/>
      <c r="I5" s="313" t="s">
        <v>12</v>
      </c>
      <c r="J5" s="318" t="s">
        <v>71</v>
      </c>
      <c r="K5" s="318" t="s">
        <v>9</v>
      </c>
      <c r="L5" s="318" t="s">
        <v>71</v>
      </c>
      <c r="M5" s="320" t="s">
        <v>11</v>
      </c>
      <c r="N5" s="318" t="s">
        <v>13</v>
      </c>
      <c r="O5" s="318" t="s">
        <v>14</v>
      </c>
      <c r="P5" s="369"/>
      <c r="Q5" s="328" t="s">
        <v>7</v>
      </c>
      <c r="R5" s="376" t="s">
        <v>69</v>
      </c>
      <c r="S5" s="318" t="s">
        <v>9</v>
      </c>
      <c r="T5" s="318" t="s">
        <v>10</v>
      </c>
      <c r="U5" s="318" t="s">
        <v>11</v>
      </c>
      <c r="V5" s="318" t="s">
        <v>70</v>
      </c>
      <c r="W5" s="374"/>
      <c r="X5" s="313" t="s">
        <v>12</v>
      </c>
      <c r="Y5" s="318" t="s">
        <v>71</v>
      </c>
      <c r="Z5" s="318" t="s">
        <v>9</v>
      </c>
      <c r="AA5" s="318" t="s">
        <v>71</v>
      </c>
      <c r="AB5" s="320" t="s">
        <v>11</v>
      </c>
      <c r="AC5" s="318" t="s">
        <v>13</v>
      </c>
      <c r="AD5" s="318" t="s">
        <v>14</v>
      </c>
      <c r="AE5" s="363"/>
      <c r="AF5" s="344" t="s">
        <v>7</v>
      </c>
      <c r="AG5" s="367" t="s">
        <v>69</v>
      </c>
      <c r="AH5" s="340" t="s">
        <v>9</v>
      </c>
      <c r="AI5" s="340" t="s">
        <v>10</v>
      </c>
      <c r="AJ5" s="340" t="s">
        <v>11</v>
      </c>
      <c r="AK5" s="340" t="s">
        <v>70</v>
      </c>
      <c r="AL5" s="365"/>
      <c r="AM5" s="359" t="s">
        <v>12</v>
      </c>
      <c r="AN5" s="340" t="s">
        <v>13</v>
      </c>
      <c r="AO5" s="340" t="s">
        <v>9</v>
      </c>
      <c r="AP5" s="340" t="s">
        <v>13</v>
      </c>
      <c r="AQ5" s="342" t="s">
        <v>11</v>
      </c>
      <c r="AR5" s="340" t="s">
        <v>13</v>
      </c>
      <c r="AS5" s="340" t="s">
        <v>14</v>
      </c>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row>
    <row r="6" spans="1:635" s="2" customFormat="1" ht="15.75" thickBot="1" x14ac:dyDescent="0.3">
      <c r="A6" s="230" t="s">
        <v>15</v>
      </c>
      <c r="B6" s="329"/>
      <c r="C6" s="331"/>
      <c r="D6" s="319"/>
      <c r="E6" s="319"/>
      <c r="F6" s="319"/>
      <c r="G6" s="319"/>
      <c r="H6" s="374"/>
      <c r="I6" s="314"/>
      <c r="J6" s="319"/>
      <c r="K6" s="319"/>
      <c r="L6" s="319"/>
      <c r="M6" s="321"/>
      <c r="N6" s="319"/>
      <c r="O6" s="319"/>
      <c r="P6" s="32" t="s">
        <v>15</v>
      </c>
      <c r="Q6" s="329"/>
      <c r="R6" s="331"/>
      <c r="S6" s="319"/>
      <c r="T6" s="319"/>
      <c r="U6" s="319"/>
      <c r="V6" s="319"/>
      <c r="W6" s="374"/>
      <c r="X6" s="314"/>
      <c r="Y6" s="319"/>
      <c r="Z6" s="319"/>
      <c r="AA6" s="319"/>
      <c r="AB6" s="321"/>
      <c r="AC6" s="319"/>
      <c r="AD6" s="319"/>
      <c r="AE6" s="179" t="s">
        <v>15</v>
      </c>
      <c r="AF6" s="345"/>
      <c r="AG6" s="347"/>
      <c r="AH6" s="341"/>
      <c r="AI6" s="341"/>
      <c r="AJ6" s="341"/>
      <c r="AK6" s="341"/>
      <c r="AL6" s="365"/>
      <c r="AM6" s="360"/>
      <c r="AN6" s="341"/>
      <c r="AO6" s="341"/>
      <c r="AP6" s="341"/>
      <c r="AQ6" s="343"/>
      <c r="AR6" s="341"/>
      <c r="AS6" s="341"/>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row>
    <row r="7" spans="1:635" s="2" customFormat="1" ht="30" customHeight="1" x14ac:dyDescent="0.25">
      <c r="A7" s="283" t="s">
        <v>16</v>
      </c>
      <c r="B7" s="114"/>
      <c r="C7" s="44"/>
      <c r="D7" s="17"/>
      <c r="E7" s="17"/>
      <c r="F7" s="18"/>
      <c r="G7" s="57"/>
      <c r="H7" s="374"/>
      <c r="I7" s="44"/>
      <c r="J7" s="118">
        <f>IFERROR((I7-C7)/C7,0)</f>
        <v>0</v>
      </c>
      <c r="K7" s="17"/>
      <c r="L7" s="118">
        <f>IFERROR((K7-D7)/D7,0)</f>
        <v>0</v>
      </c>
      <c r="M7" s="18"/>
      <c r="N7" s="135">
        <f>IFERROR((M7-F7)/F7,0)</f>
        <v>0</v>
      </c>
      <c r="O7" s="129" t="e">
        <f>I7/M7</f>
        <v>#DIV/0!</v>
      </c>
      <c r="P7" s="283" t="s">
        <v>16</v>
      </c>
      <c r="Q7" s="114"/>
      <c r="R7" s="266"/>
      <c r="S7" s="17"/>
      <c r="T7" s="17"/>
      <c r="U7" s="18"/>
      <c r="V7" s="57"/>
      <c r="W7" s="374"/>
      <c r="X7" s="266"/>
      <c r="Y7" s="118">
        <f>IFERROR((X7-R7)/R7,0)</f>
        <v>0</v>
      </c>
      <c r="Z7" s="17"/>
      <c r="AA7" s="118">
        <f>IFERROR((Z7-S7)/S7,0)</f>
        <v>0</v>
      </c>
      <c r="AB7" s="18"/>
      <c r="AC7" s="135">
        <f>IFERROR((AB7-U7)/U7,0)</f>
        <v>0</v>
      </c>
      <c r="AD7" s="129" t="e">
        <f>X7/AB7</f>
        <v>#DIV/0!</v>
      </c>
      <c r="AE7" s="180" t="s">
        <v>16</v>
      </c>
      <c r="AF7" s="181"/>
      <c r="AG7" s="160"/>
      <c r="AH7" s="161"/>
      <c r="AI7" s="161"/>
      <c r="AJ7" s="162"/>
      <c r="AK7" s="194"/>
      <c r="AL7" s="365"/>
      <c r="AM7" s="160"/>
      <c r="AN7" s="198">
        <f>IFERROR((AM7-AG7)/AG7,0)</f>
        <v>0</v>
      </c>
      <c r="AO7" s="161"/>
      <c r="AP7" s="198">
        <f>IFERROR((AO7-AH7)/AH7,0)</f>
        <v>0</v>
      </c>
      <c r="AQ7" s="162"/>
      <c r="AR7" s="199">
        <f>IFERROR((AQ7-AJ7)/AJ7,0)</f>
        <v>0</v>
      </c>
      <c r="AS7" s="165" t="e">
        <f>AM7/AQ7</f>
        <v>#DIV/0!</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row>
    <row r="8" spans="1:635" s="2" customFormat="1" ht="30" customHeight="1" x14ac:dyDescent="0.25">
      <c r="A8" s="284" t="s">
        <v>17</v>
      </c>
      <c r="B8" s="15"/>
      <c r="C8" s="44"/>
      <c r="F8" s="13"/>
      <c r="G8" s="42"/>
      <c r="H8" s="374"/>
      <c r="I8" s="44"/>
      <c r="J8" s="118">
        <f t="shared" ref="J8:J38" si="0">IFERROR((I8-C8)/C8,0)</f>
        <v>0</v>
      </c>
      <c r="L8" s="118">
        <f t="shared" ref="L8:L19" si="1">IFERROR((K8-D8)/D8,0)</f>
        <v>0</v>
      </c>
      <c r="M8" s="13"/>
      <c r="N8" s="136">
        <f t="shared" ref="N8:N19" si="2">IFERROR((M8-F8)/F8,0)</f>
        <v>0</v>
      </c>
      <c r="O8" s="129" t="e">
        <f>I8/M8</f>
        <v>#DIV/0!</v>
      </c>
      <c r="P8" s="284" t="s">
        <v>17</v>
      </c>
      <c r="Q8" s="15"/>
      <c r="R8" s="266"/>
      <c r="U8" s="13"/>
      <c r="V8" s="42"/>
      <c r="W8" s="374"/>
      <c r="X8" s="266"/>
      <c r="Y8" s="118">
        <f t="shared" ref="Y8:Y20" si="3">IFERROR((X8-R8)/R8,0)</f>
        <v>0</v>
      </c>
      <c r="AA8" s="118">
        <f t="shared" ref="AA8:AA19" si="4">IFERROR((Z8-S8)/S8,0)</f>
        <v>0</v>
      </c>
      <c r="AB8" s="13"/>
      <c r="AC8" s="136">
        <f t="shared" ref="AC8:AC19" si="5">IFERROR((AB8-U8)/U8,0)</f>
        <v>0</v>
      </c>
      <c r="AD8" s="129" t="e">
        <f>X8/AB8</f>
        <v>#DIV/0!</v>
      </c>
      <c r="AE8" s="184" t="s">
        <v>17</v>
      </c>
      <c r="AF8" s="185"/>
      <c r="AG8" s="160"/>
      <c r="AH8" s="166"/>
      <c r="AI8" s="166"/>
      <c r="AJ8" s="167"/>
      <c r="AK8" s="195"/>
      <c r="AL8" s="365"/>
      <c r="AM8" s="160"/>
      <c r="AN8" s="198">
        <f t="shared" ref="AN8:AN20" si="6">IFERROR((AM8-AG8)/AG8,0)</f>
        <v>0</v>
      </c>
      <c r="AO8" s="166"/>
      <c r="AP8" s="198">
        <f t="shared" ref="AP8:AP19" si="7">IFERROR((AO8-AH8)/AH8,0)</f>
        <v>0</v>
      </c>
      <c r="AQ8" s="167"/>
      <c r="AR8" s="200">
        <f t="shared" ref="AR8:AR19" si="8">IFERROR((AQ8-AJ8)/AJ8,0)</f>
        <v>0</v>
      </c>
      <c r="AS8" s="165" t="e">
        <f>AM8/AQ8</f>
        <v>#DIV/0!</v>
      </c>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row>
    <row r="9" spans="1:635" s="2" customFormat="1" ht="30" customHeight="1" x14ac:dyDescent="0.25">
      <c r="A9" s="284" t="s">
        <v>18</v>
      </c>
      <c r="B9" s="15"/>
      <c r="C9" s="44"/>
      <c r="F9" s="13"/>
      <c r="G9" s="42"/>
      <c r="H9" s="374"/>
      <c r="I9" s="44"/>
      <c r="J9" s="118">
        <f t="shared" si="0"/>
        <v>0</v>
      </c>
      <c r="L9" s="118">
        <f t="shared" si="1"/>
        <v>0</v>
      </c>
      <c r="M9" s="13"/>
      <c r="N9" s="136">
        <f t="shared" si="2"/>
        <v>0</v>
      </c>
      <c r="O9" s="129" t="e">
        <f t="shared" ref="O9:O19" si="9">I9/M9</f>
        <v>#DIV/0!</v>
      </c>
      <c r="P9" s="284" t="s">
        <v>18</v>
      </c>
      <c r="Q9" s="15"/>
      <c r="R9" s="266"/>
      <c r="U9" s="13"/>
      <c r="V9" s="42"/>
      <c r="W9" s="374"/>
      <c r="X9" s="266"/>
      <c r="Y9" s="118">
        <f t="shared" si="3"/>
        <v>0</v>
      </c>
      <c r="AA9" s="118">
        <f t="shared" si="4"/>
        <v>0</v>
      </c>
      <c r="AB9" s="13"/>
      <c r="AC9" s="136">
        <f t="shared" si="5"/>
        <v>0</v>
      </c>
      <c r="AD9" s="129" t="e">
        <f t="shared" ref="AD9:AD19" si="10">X9/AB9</f>
        <v>#DIV/0!</v>
      </c>
      <c r="AE9" s="184" t="s">
        <v>18</v>
      </c>
      <c r="AF9" s="185"/>
      <c r="AG9" s="160"/>
      <c r="AH9" s="166"/>
      <c r="AI9" s="166"/>
      <c r="AJ9" s="167"/>
      <c r="AK9" s="195"/>
      <c r="AL9" s="365"/>
      <c r="AM9" s="160"/>
      <c r="AN9" s="198">
        <f t="shared" si="6"/>
        <v>0</v>
      </c>
      <c r="AO9" s="166"/>
      <c r="AP9" s="198">
        <f t="shared" si="7"/>
        <v>0</v>
      </c>
      <c r="AQ9" s="167"/>
      <c r="AR9" s="200">
        <f t="shared" si="8"/>
        <v>0</v>
      </c>
      <c r="AS9" s="165" t="e">
        <f t="shared" ref="AS9:AS19" si="11">AM9/AQ9</f>
        <v>#DIV/0!</v>
      </c>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row>
    <row r="10" spans="1:635" s="2" customFormat="1" ht="30" customHeight="1" x14ac:dyDescent="0.25">
      <c r="A10" s="284" t="s">
        <v>19</v>
      </c>
      <c r="B10" s="15"/>
      <c r="C10" s="44"/>
      <c r="F10" s="13"/>
      <c r="G10" s="42"/>
      <c r="H10" s="374"/>
      <c r="I10" s="44"/>
      <c r="J10" s="118">
        <f t="shared" si="0"/>
        <v>0</v>
      </c>
      <c r="L10" s="118">
        <f t="shared" si="1"/>
        <v>0</v>
      </c>
      <c r="M10" s="13"/>
      <c r="N10" s="136">
        <f t="shared" si="2"/>
        <v>0</v>
      </c>
      <c r="O10" s="129" t="e">
        <f t="shared" si="9"/>
        <v>#DIV/0!</v>
      </c>
      <c r="P10" s="284" t="s">
        <v>19</v>
      </c>
      <c r="Q10" s="15"/>
      <c r="R10" s="266"/>
      <c r="U10" s="13"/>
      <c r="V10" s="42"/>
      <c r="W10" s="374"/>
      <c r="X10" s="266"/>
      <c r="Y10" s="118">
        <f t="shared" si="3"/>
        <v>0</v>
      </c>
      <c r="AA10" s="118">
        <f t="shared" si="4"/>
        <v>0</v>
      </c>
      <c r="AB10" s="13"/>
      <c r="AC10" s="136">
        <f t="shared" si="5"/>
        <v>0</v>
      </c>
      <c r="AD10" s="129" t="e">
        <f t="shared" si="10"/>
        <v>#DIV/0!</v>
      </c>
      <c r="AE10" s="184" t="s">
        <v>19</v>
      </c>
      <c r="AF10" s="185"/>
      <c r="AG10" s="160"/>
      <c r="AH10" s="166"/>
      <c r="AI10" s="166"/>
      <c r="AJ10" s="167"/>
      <c r="AK10" s="195"/>
      <c r="AL10" s="365"/>
      <c r="AM10" s="160"/>
      <c r="AN10" s="198">
        <f t="shared" si="6"/>
        <v>0</v>
      </c>
      <c r="AO10" s="166"/>
      <c r="AP10" s="198">
        <f t="shared" si="7"/>
        <v>0</v>
      </c>
      <c r="AQ10" s="167"/>
      <c r="AR10" s="200">
        <f t="shared" si="8"/>
        <v>0</v>
      </c>
      <c r="AS10" s="165" t="e">
        <f t="shared" si="11"/>
        <v>#DIV/0!</v>
      </c>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row>
    <row r="11" spans="1:635" s="2" customFormat="1" ht="30" customHeight="1" x14ac:dyDescent="0.25">
      <c r="A11" s="284" t="s">
        <v>20</v>
      </c>
      <c r="B11" s="15"/>
      <c r="C11" s="44"/>
      <c r="F11" s="13"/>
      <c r="G11" s="42"/>
      <c r="H11" s="374"/>
      <c r="I11" s="44"/>
      <c r="J11" s="118">
        <f t="shared" si="0"/>
        <v>0</v>
      </c>
      <c r="L11" s="118">
        <f t="shared" si="1"/>
        <v>0</v>
      </c>
      <c r="M11" s="13"/>
      <c r="N11" s="136">
        <f t="shared" si="2"/>
        <v>0</v>
      </c>
      <c r="O11" s="129" t="e">
        <f t="shared" si="9"/>
        <v>#DIV/0!</v>
      </c>
      <c r="P11" s="284" t="s">
        <v>20</v>
      </c>
      <c r="Q11" s="15"/>
      <c r="R11" s="266"/>
      <c r="U11" s="13"/>
      <c r="V11" s="42"/>
      <c r="W11" s="374"/>
      <c r="X11" s="266"/>
      <c r="Y11" s="118">
        <f t="shared" si="3"/>
        <v>0</v>
      </c>
      <c r="AA11" s="118">
        <f t="shared" si="4"/>
        <v>0</v>
      </c>
      <c r="AB11" s="13"/>
      <c r="AC11" s="136">
        <f t="shared" si="5"/>
        <v>0</v>
      </c>
      <c r="AD11" s="129" t="e">
        <f t="shared" si="10"/>
        <v>#DIV/0!</v>
      </c>
      <c r="AE11" s="184" t="s">
        <v>20</v>
      </c>
      <c r="AF11" s="185"/>
      <c r="AG11" s="160"/>
      <c r="AH11" s="166"/>
      <c r="AI11" s="166"/>
      <c r="AJ11" s="167"/>
      <c r="AK11" s="195"/>
      <c r="AL11" s="365"/>
      <c r="AM11" s="160"/>
      <c r="AN11" s="198">
        <f t="shared" si="6"/>
        <v>0</v>
      </c>
      <c r="AO11" s="166"/>
      <c r="AP11" s="198">
        <f t="shared" si="7"/>
        <v>0</v>
      </c>
      <c r="AQ11" s="167"/>
      <c r="AR11" s="200">
        <f t="shared" si="8"/>
        <v>0</v>
      </c>
      <c r="AS11" s="165" t="e">
        <f t="shared" si="11"/>
        <v>#DIV/0!</v>
      </c>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row>
    <row r="12" spans="1:635" s="2" customFormat="1" ht="30" customHeight="1" x14ac:dyDescent="0.25">
      <c r="A12" s="285" t="s">
        <v>21</v>
      </c>
      <c r="B12" s="16"/>
      <c r="C12" s="44"/>
      <c r="F12" s="117"/>
      <c r="G12" s="42"/>
      <c r="H12" s="374"/>
      <c r="I12" s="44"/>
      <c r="J12" s="118">
        <f t="shared" si="0"/>
        <v>0</v>
      </c>
      <c r="L12" s="118">
        <f t="shared" si="1"/>
        <v>0</v>
      </c>
      <c r="M12" s="18"/>
      <c r="N12" s="136">
        <f t="shared" si="2"/>
        <v>0</v>
      </c>
      <c r="O12" s="129" t="e">
        <f t="shared" si="9"/>
        <v>#DIV/0!</v>
      </c>
      <c r="P12" s="285" t="s">
        <v>21</v>
      </c>
      <c r="Q12" s="16"/>
      <c r="R12" s="266"/>
      <c r="U12" s="117"/>
      <c r="V12" s="42"/>
      <c r="W12" s="374"/>
      <c r="X12" s="266"/>
      <c r="Y12" s="118">
        <f t="shared" si="3"/>
        <v>0</v>
      </c>
      <c r="AA12" s="118">
        <f t="shared" si="4"/>
        <v>0</v>
      </c>
      <c r="AB12" s="18"/>
      <c r="AC12" s="136">
        <f t="shared" si="5"/>
        <v>0</v>
      </c>
      <c r="AD12" s="129" t="e">
        <f>X12/AB12</f>
        <v>#DIV/0!</v>
      </c>
      <c r="AE12" s="186" t="s">
        <v>21</v>
      </c>
      <c r="AF12" s="187"/>
      <c r="AG12" s="160"/>
      <c r="AH12" s="166"/>
      <c r="AI12" s="166"/>
      <c r="AJ12" s="196"/>
      <c r="AK12" s="195"/>
      <c r="AL12" s="365"/>
      <c r="AM12" s="160"/>
      <c r="AN12" s="198">
        <f t="shared" si="6"/>
        <v>0</v>
      </c>
      <c r="AO12" s="166"/>
      <c r="AP12" s="198">
        <f t="shared" si="7"/>
        <v>0</v>
      </c>
      <c r="AQ12" s="162"/>
      <c r="AR12" s="200">
        <f t="shared" si="8"/>
        <v>0</v>
      </c>
      <c r="AS12" s="165" t="e">
        <f t="shared" si="11"/>
        <v>#DIV/0!</v>
      </c>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row>
    <row r="13" spans="1:635" s="2" customFormat="1" ht="30" customHeight="1" x14ac:dyDescent="0.25">
      <c r="A13" s="284" t="s">
        <v>22</v>
      </c>
      <c r="B13" s="15"/>
      <c r="C13" s="44"/>
      <c r="F13" s="117"/>
      <c r="G13" s="42"/>
      <c r="H13" s="374"/>
      <c r="I13" s="44"/>
      <c r="J13" s="118">
        <f t="shared" si="0"/>
        <v>0</v>
      </c>
      <c r="L13" s="118">
        <f t="shared" si="1"/>
        <v>0</v>
      </c>
      <c r="M13" s="13"/>
      <c r="N13" s="136">
        <f t="shared" si="2"/>
        <v>0</v>
      </c>
      <c r="O13" s="129" t="e">
        <f t="shared" si="9"/>
        <v>#DIV/0!</v>
      </c>
      <c r="P13" s="284" t="s">
        <v>22</v>
      </c>
      <c r="Q13" s="15"/>
      <c r="R13" s="266"/>
      <c r="U13" s="117"/>
      <c r="V13" s="42"/>
      <c r="W13" s="374"/>
      <c r="X13" s="266"/>
      <c r="Y13" s="118">
        <f t="shared" si="3"/>
        <v>0</v>
      </c>
      <c r="AA13" s="118">
        <f t="shared" si="4"/>
        <v>0</v>
      </c>
      <c r="AB13" s="13"/>
      <c r="AC13" s="136">
        <f t="shared" si="5"/>
        <v>0</v>
      </c>
      <c r="AD13" s="129" t="e">
        <f t="shared" si="10"/>
        <v>#DIV/0!</v>
      </c>
      <c r="AE13" s="184" t="s">
        <v>22</v>
      </c>
      <c r="AF13" s="185"/>
      <c r="AG13" s="160"/>
      <c r="AH13" s="166"/>
      <c r="AI13" s="166"/>
      <c r="AJ13" s="196"/>
      <c r="AK13" s="195"/>
      <c r="AL13" s="365"/>
      <c r="AM13" s="160"/>
      <c r="AN13" s="198">
        <f t="shared" si="6"/>
        <v>0</v>
      </c>
      <c r="AO13" s="166"/>
      <c r="AP13" s="198">
        <f t="shared" si="7"/>
        <v>0</v>
      </c>
      <c r="AQ13" s="167"/>
      <c r="AR13" s="200">
        <f t="shared" si="8"/>
        <v>0</v>
      </c>
      <c r="AS13" s="165" t="e">
        <f>AM13/AQ13</f>
        <v>#DIV/0!</v>
      </c>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row>
    <row r="14" spans="1:635" s="2" customFormat="1" ht="30" customHeight="1" x14ac:dyDescent="0.25">
      <c r="A14" s="284" t="s">
        <v>23</v>
      </c>
      <c r="B14" s="15"/>
      <c r="C14" s="44"/>
      <c r="F14" s="117"/>
      <c r="G14" s="42"/>
      <c r="H14" s="374"/>
      <c r="I14" s="44"/>
      <c r="J14" s="118">
        <f t="shared" si="0"/>
        <v>0</v>
      </c>
      <c r="L14" s="118">
        <f t="shared" si="1"/>
        <v>0</v>
      </c>
      <c r="M14" s="13"/>
      <c r="N14" s="136">
        <f t="shared" si="2"/>
        <v>0</v>
      </c>
      <c r="O14" s="129" t="e">
        <f t="shared" si="9"/>
        <v>#DIV/0!</v>
      </c>
      <c r="P14" s="284" t="s">
        <v>23</v>
      </c>
      <c r="Q14" s="15"/>
      <c r="R14" s="266"/>
      <c r="U14" s="117"/>
      <c r="V14" s="42"/>
      <c r="W14" s="374"/>
      <c r="X14" s="266"/>
      <c r="Y14" s="118">
        <f t="shared" si="3"/>
        <v>0</v>
      </c>
      <c r="AA14" s="118">
        <f t="shared" si="4"/>
        <v>0</v>
      </c>
      <c r="AB14" s="13"/>
      <c r="AC14" s="136">
        <f t="shared" si="5"/>
        <v>0</v>
      </c>
      <c r="AD14" s="129" t="e">
        <f t="shared" si="10"/>
        <v>#DIV/0!</v>
      </c>
      <c r="AE14" s="184" t="s">
        <v>23</v>
      </c>
      <c r="AF14" s="185"/>
      <c r="AG14" s="160"/>
      <c r="AH14" s="166"/>
      <c r="AI14" s="166"/>
      <c r="AJ14" s="196"/>
      <c r="AK14" s="195"/>
      <c r="AL14" s="365"/>
      <c r="AM14" s="160"/>
      <c r="AN14" s="198">
        <f t="shared" si="6"/>
        <v>0</v>
      </c>
      <c r="AO14" s="166"/>
      <c r="AP14" s="198">
        <f t="shared" si="7"/>
        <v>0</v>
      </c>
      <c r="AQ14" s="167"/>
      <c r="AR14" s="200">
        <f t="shared" si="8"/>
        <v>0</v>
      </c>
      <c r="AS14" s="165" t="e">
        <f t="shared" si="11"/>
        <v>#DIV/0!</v>
      </c>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row>
    <row r="15" spans="1:635" s="2" customFormat="1" ht="30" customHeight="1" x14ac:dyDescent="0.25">
      <c r="A15" s="284" t="s">
        <v>24</v>
      </c>
      <c r="B15" s="15"/>
      <c r="C15" s="44"/>
      <c r="F15" s="117"/>
      <c r="G15" s="42"/>
      <c r="H15" s="374"/>
      <c r="I15" s="44"/>
      <c r="J15" s="118">
        <f t="shared" si="0"/>
        <v>0</v>
      </c>
      <c r="L15" s="118">
        <f t="shared" si="1"/>
        <v>0</v>
      </c>
      <c r="M15" s="119"/>
      <c r="N15" s="136">
        <f t="shared" si="2"/>
        <v>0</v>
      </c>
      <c r="O15" s="129" t="e">
        <f t="shared" si="9"/>
        <v>#DIV/0!</v>
      </c>
      <c r="P15" s="284" t="s">
        <v>24</v>
      </c>
      <c r="Q15" s="15"/>
      <c r="R15" s="266"/>
      <c r="U15" s="117"/>
      <c r="V15" s="42"/>
      <c r="W15" s="374"/>
      <c r="X15" s="266"/>
      <c r="Y15" s="118">
        <f t="shared" si="3"/>
        <v>0</v>
      </c>
      <c r="AA15" s="118">
        <f t="shared" si="4"/>
        <v>0</v>
      </c>
      <c r="AB15" s="291"/>
      <c r="AC15" s="136">
        <f t="shared" si="5"/>
        <v>0</v>
      </c>
      <c r="AD15" s="129" t="e">
        <f t="shared" si="10"/>
        <v>#DIV/0!</v>
      </c>
      <c r="AE15" s="184" t="s">
        <v>24</v>
      </c>
      <c r="AF15" s="185"/>
      <c r="AG15" s="160"/>
      <c r="AH15" s="166"/>
      <c r="AI15" s="166"/>
      <c r="AJ15" s="196"/>
      <c r="AK15" s="195"/>
      <c r="AL15" s="365"/>
      <c r="AM15" s="160"/>
      <c r="AN15" s="198">
        <f t="shared" si="6"/>
        <v>0</v>
      </c>
      <c r="AO15" s="166"/>
      <c r="AP15" s="198">
        <f t="shared" si="7"/>
        <v>0</v>
      </c>
      <c r="AQ15" s="201"/>
      <c r="AR15" s="200">
        <f t="shared" si="8"/>
        <v>0</v>
      </c>
      <c r="AS15" s="165" t="e">
        <f t="shared" si="11"/>
        <v>#DIV/0!</v>
      </c>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row>
    <row r="16" spans="1:635" s="2" customFormat="1" ht="30" customHeight="1" x14ac:dyDescent="0.25">
      <c r="A16" s="284" t="s">
        <v>25</v>
      </c>
      <c r="B16" s="15"/>
      <c r="C16" s="44"/>
      <c r="F16" s="117"/>
      <c r="G16" s="42"/>
      <c r="H16" s="374"/>
      <c r="I16" s="44"/>
      <c r="J16" s="118">
        <f t="shared" si="0"/>
        <v>0</v>
      </c>
      <c r="L16" s="118">
        <f t="shared" si="1"/>
        <v>0</v>
      </c>
      <c r="M16" s="119"/>
      <c r="N16" s="136">
        <f t="shared" si="2"/>
        <v>0</v>
      </c>
      <c r="O16" s="129" t="e">
        <f t="shared" si="9"/>
        <v>#DIV/0!</v>
      </c>
      <c r="P16" s="284" t="s">
        <v>25</v>
      </c>
      <c r="Q16" s="15"/>
      <c r="R16" s="266"/>
      <c r="U16" s="117"/>
      <c r="V16" s="42"/>
      <c r="W16" s="374"/>
      <c r="X16" s="266"/>
      <c r="Y16" s="118">
        <f t="shared" si="3"/>
        <v>0</v>
      </c>
      <c r="AA16" s="118">
        <f t="shared" si="4"/>
        <v>0</v>
      </c>
      <c r="AB16" s="291"/>
      <c r="AC16" s="136">
        <f t="shared" si="5"/>
        <v>0</v>
      </c>
      <c r="AD16" s="129" t="e">
        <f t="shared" si="10"/>
        <v>#DIV/0!</v>
      </c>
      <c r="AE16" s="184" t="s">
        <v>25</v>
      </c>
      <c r="AF16" s="185"/>
      <c r="AG16" s="160"/>
      <c r="AH16" s="166"/>
      <c r="AI16" s="166"/>
      <c r="AJ16" s="196"/>
      <c r="AK16" s="195"/>
      <c r="AL16" s="365"/>
      <c r="AM16" s="160"/>
      <c r="AN16" s="198">
        <f t="shared" si="6"/>
        <v>0</v>
      </c>
      <c r="AO16" s="166"/>
      <c r="AP16" s="198">
        <f t="shared" si="7"/>
        <v>0</v>
      </c>
      <c r="AQ16" s="201"/>
      <c r="AR16" s="200">
        <f t="shared" si="8"/>
        <v>0</v>
      </c>
      <c r="AS16" s="165" t="e">
        <f t="shared" si="11"/>
        <v>#DIV/0!</v>
      </c>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row>
    <row r="17" spans="1:635" s="2" customFormat="1" ht="30" customHeight="1" x14ac:dyDescent="0.25">
      <c r="A17" s="285" t="s">
        <v>26</v>
      </c>
      <c r="B17" s="16"/>
      <c r="C17" s="44"/>
      <c r="F17" s="117"/>
      <c r="G17" s="42"/>
      <c r="H17" s="374"/>
      <c r="I17" s="44"/>
      <c r="J17" s="118">
        <f t="shared" si="0"/>
        <v>0</v>
      </c>
      <c r="L17" s="118">
        <f t="shared" si="1"/>
        <v>0</v>
      </c>
      <c r="M17" s="119"/>
      <c r="N17" s="136">
        <f t="shared" si="2"/>
        <v>0</v>
      </c>
      <c r="O17" s="129" t="e">
        <f t="shared" si="9"/>
        <v>#DIV/0!</v>
      </c>
      <c r="P17" s="285" t="s">
        <v>26</v>
      </c>
      <c r="Q17" s="16"/>
      <c r="R17" s="266"/>
      <c r="U17" s="117"/>
      <c r="V17" s="42"/>
      <c r="W17" s="374"/>
      <c r="X17" s="266"/>
      <c r="Y17" s="118">
        <f t="shared" si="3"/>
        <v>0</v>
      </c>
      <c r="AA17" s="118">
        <f t="shared" si="4"/>
        <v>0</v>
      </c>
      <c r="AB17" s="291"/>
      <c r="AC17" s="136">
        <f t="shared" si="5"/>
        <v>0</v>
      </c>
      <c r="AD17" s="129" t="e">
        <f t="shared" si="10"/>
        <v>#DIV/0!</v>
      </c>
      <c r="AE17" s="186" t="s">
        <v>26</v>
      </c>
      <c r="AF17" s="187"/>
      <c r="AG17" s="160"/>
      <c r="AH17" s="166"/>
      <c r="AI17" s="166"/>
      <c r="AJ17" s="196"/>
      <c r="AK17" s="195"/>
      <c r="AL17" s="365"/>
      <c r="AM17" s="160"/>
      <c r="AN17" s="198">
        <f t="shared" si="6"/>
        <v>0</v>
      </c>
      <c r="AO17" s="166"/>
      <c r="AP17" s="198">
        <f t="shared" si="7"/>
        <v>0</v>
      </c>
      <c r="AQ17" s="201"/>
      <c r="AR17" s="200">
        <f t="shared" si="8"/>
        <v>0</v>
      </c>
      <c r="AS17" s="165" t="e">
        <f t="shared" si="11"/>
        <v>#DIV/0!</v>
      </c>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row>
    <row r="18" spans="1:635" s="2" customFormat="1" ht="30" customHeight="1" x14ac:dyDescent="0.25">
      <c r="A18" s="284" t="s">
        <v>27</v>
      </c>
      <c r="B18" s="15"/>
      <c r="C18" s="44"/>
      <c r="F18" s="13"/>
      <c r="G18" s="42"/>
      <c r="H18" s="374"/>
      <c r="I18" s="44"/>
      <c r="J18" s="118">
        <f t="shared" si="0"/>
        <v>0</v>
      </c>
      <c r="L18" s="118">
        <f t="shared" si="1"/>
        <v>0</v>
      </c>
      <c r="M18" s="119"/>
      <c r="N18" s="136">
        <f t="shared" si="2"/>
        <v>0</v>
      </c>
      <c r="O18" s="129" t="e">
        <f t="shared" si="9"/>
        <v>#DIV/0!</v>
      </c>
      <c r="P18" s="284" t="s">
        <v>27</v>
      </c>
      <c r="Q18" s="15"/>
      <c r="R18" s="266"/>
      <c r="U18" s="13"/>
      <c r="V18" s="42"/>
      <c r="W18" s="374"/>
      <c r="X18" s="266"/>
      <c r="Y18" s="118">
        <f t="shared" si="3"/>
        <v>0</v>
      </c>
      <c r="AA18" s="118">
        <f t="shared" si="4"/>
        <v>0</v>
      </c>
      <c r="AB18" s="291"/>
      <c r="AC18" s="136">
        <f t="shared" si="5"/>
        <v>0</v>
      </c>
      <c r="AD18" s="129" t="e">
        <f t="shared" si="10"/>
        <v>#DIV/0!</v>
      </c>
      <c r="AE18" s="184" t="s">
        <v>27</v>
      </c>
      <c r="AF18" s="185"/>
      <c r="AG18" s="160"/>
      <c r="AH18" s="166"/>
      <c r="AI18" s="166"/>
      <c r="AJ18" s="167"/>
      <c r="AK18" s="195"/>
      <c r="AL18" s="365"/>
      <c r="AM18" s="160"/>
      <c r="AN18" s="198">
        <f t="shared" si="6"/>
        <v>0</v>
      </c>
      <c r="AO18" s="166"/>
      <c r="AP18" s="198">
        <f t="shared" si="7"/>
        <v>0</v>
      </c>
      <c r="AQ18" s="201"/>
      <c r="AR18" s="200">
        <f t="shared" si="8"/>
        <v>0</v>
      </c>
      <c r="AS18" s="165" t="e">
        <f t="shared" si="11"/>
        <v>#DIV/0!</v>
      </c>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row>
    <row r="19" spans="1:635" s="2" customFormat="1" ht="30" customHeight="1" thickBot="1" x14ac:dyDescent="0.3">
      <c r="A19" s="286" t="s">
        <v>28</v>
      </c>
      <c r="B19" s="115"/>
      <c r="C19" s="44"/>
      <c r="D19" s="29"/>
      <c r="E19" s="29"/>
      <c r="F19" s="30"/>
      <c r="G19" s="43"/>
      <c r="H19" s="374"/>
      <c r="I19" s="44"/>
      <c r="J19" s="138">
        <f t="shared" si="0"/>
        <v>0</v>
      </c>
      <c r="K19" s="29"/>
      <c r="L19" s="118">
        <f t="shared" si="1"/>
        <v>0</v>
      </c>
      <c r="M19" s="120"/>
      <c r="N19" s="136">
        <f t="shared" si="2"/>
        <v>0</v>
      </c>
      <c r="O19" s="129" t="e">
        <f t="shared" si="9"/>
        <v>#DIV/0!</v>
      </c>
      <c r="P19" s="286" t="s">
        <v>28</v>
      </c>
      <c r="Q19" s="115"/>
      <c r="R19" s="266"/>
      <c r="S19" s="29"/>
      <c r="T19" s="29"/>
      <c r="U19" s="30"/>
      <c r="V19" s="43"/>
      <c r="W19" s="374"/>
      <c r="X19" s="266"/>
      <c r="Y19" s="137">
        <f t="shared" si="3"/>
        <v>0</v>
      </c>
      <c r="Z19" s="29"/>
      <c r="AA19" s="118">
        <f t="shared" si="4"/>
        <v>0</v>
      </c>
      <c r="AB19" s="292"/>
      <c r="AC19" s="136">
        <f t="shared" si="5"/>
        <v>0</v>
      </c>
      <c r="AD19" s="129" t="e">
        <f t="shared" si="10"/>
        <v>#DIV/0!</v>
      </c>
      <c r="AE19" s="188" t="s">
        <v>28</v>
      </c>
      <c r="AF19" s="189"/>
      <c r="AG19" s="160"/>
      <c r="AH19" s="170"/>
      <c r="AI19" s="170"/>
      <c r="AJ19" s="171"/>
      <c r="AK19" s="197"/>
      <c r="AL19" s="365"/>
      <c r="AM19" s="160"/>
      <c r="AN19" s="204">
        <f t="shared" si="6"/>
        <v>0</v>
      </c>
      <c r="AO19" s="170"/>
      <c r="AP19" s="198">
        <f t="shared" si="7"/>
        <v>0</v>
      </c>
      <c r="AQ19" s="203"/>
      <c r="AR19" s="200">
        <f t="shared" si="8"/>
        <v>0</v>
      </c>
      <c r="AS19" s="165" t="e">
        <f t="shared" si="11"/>
        <v>#DIV/0!</v>
      </c>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row>
    <row r="20" spans="1:635" s="2" customFormat="1" ht="30" customHeight="1" thickBot="1" x14ac:dyDescent="0.3">
      <c r="A20" s="230" t="s">
        <v>29</v>
      </c>
      <c r="B20" s="31"/>
      <c r="C20" s="20">
        <f>SUM(C7:C19)</f>
        <v>0</v>
      </c>
      <c r="D20" s="22"/>
      <c r="E20" s="22"/>
      <c r="F20" s="53"/>
      <c r="G20" s="56"/>
      <c r="H20" s="374"/>
      <c r="I20" s="139">
        <f>SUM(I7:I19)</f>
        <v>0</v>
      </c>
      <c r="J20" s="214">
        <f t="shared" si="0"/>
        <v>0</v>
      </c>
      <c r="K20" s="22"/>
      <c r="L20" s="141"/>
      <c r="M20" s="142"/>
      <c r="N20" s="143"/>
      <c r="O20" s="22"/>
      <c r="P20" s="230" t="s">
        <v>29</v>
      </c>
      <c r="Q20" s="31"/>
      <c r="R20" s="276">
        <f>SUM(R7:R19)</f>
        <v>0</v>
      </c>
      <c r="S20" s="22"/>
      <c r="T20" s="22"/>
      <c r="U20" s="53"/>
      <c r="V20" s="56"/>
      <c r="W20" s="374"/>
      <c r="X20" s="276">
        <f>SUM(X7:X19)</f>
        <v>0</v>
      </c>
      <c r="Y20" s="212">
        <f t="shared" si="3"/>
        <v>0</v>
      </c>
      <c r="Z20" s="22"/>
      <c r="AA20" s="210"/>
      <c r="AB20" s="23"/>
      <c r="AC20" s="54"/>
      <c r="AD20" s="22"/>
      <c r="AE20" s="227" t="s">
        <v>29</v>
      </c>
      <c r="AF20" s="31"/>
      <c r="AG20" s="172">
        <f>SUM(AG7:AG19)</f>
        <v>0</v>
      </c>
      <c r="AH20" s="22"/>
      <c r="AI20" s="22"/>
      <c r="AJ20" s="53"/>
      <c r="AK20" s="56"/>
      <c r="AL20" s="365"/>
      <c r="AM20" s="205">
        <f>SUM(AM7:AM19)</f>
        <v>0</v>
      </c>
      <c r="AN20" s="214">
        <f t="shared" si="6"/>
        <v>0</v>
      </c>
      <c r="AO20" s="140"/>
      <c r="AP20" s="141"/>
      <c r="AQ20" s="142"/>
      <c r="AR20" s="143"/>
      <c r="AS20" s="22"/>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row>
    <row r="21" spans="1:635" s="2" customFormat="1" ht="30" customHeight="1" thickBot="1" x14ac:dyDescent="0.3">
      <c r="A21" s="230" t="s">
        <v>30</v>
      </c>
      <c r="B21" s="302"/>
      <c r="C21" s="303"/>
      <c r="D21" s="303"/>
      <c r="E21" s="303"/>
      <c r="F21" s="303"/>
      <c r="G21" s="55"/>
      <c r="H21" s="374"/>
      <c r="I21" s="305"/>
      <c r="J21" s="305"/>
      <c r="K21" s="305"/>
      <c r="L21" s="305"/>
      <c r="M21" s="305"/>
      <c r="N21" s="305"/>
      <c r="O21" s="128"/>
      <c r="P21" s="230" t="s">
        <v>30</v>
      </c>
      <c r="Q21" s="302"/>
      <c r="R21" s="303"/>
      <c r="S21" s="303"/>
      <c r="T21" s="303"/>
      <c r="U21" s="303"/>
      <c r="V21" s="55"/>
      <c r="W21" s="374"/>
      <c r="X21" s="358"/>
      <c r="Y21" s="358"/>
      <c r="Z21" s="358"/>
      <c r="AA21" s="358"/>
      <c r="AB21" s="358"/>
      <c r="AC21" s="358"/>
      <c r="AD21" s="128"/>
      <c r="AE21" s="227" t="s">
        <v>30</v>
      </c>
      <c r="AF21" s="302"/>
      <c r="AG21" s="303"/>
      <c r="AH21" s="303"/>
      <c r="AI21" s="303"/>
      <c r="AJ21" s="303"/>
      <c r="AK21" s="55"/>
      <c r="AL21" s="365"/>
      <c r="AM21" s="305"/>
      <c r="AN21" s="305"/>
      <c r="AO21" s="305"/>
      <c r="AP21" s="305"/>
      <c r="AQ21" s="305"/>
      <c r="AR21" s="305"/>
      <c r="AS21" s="128"/>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row>
    <row r="22" spans="1:635" s="2" customFormat="1" ht="30" customHeight="1" x14ac:dyDescent="0.25">
      <c r="A22" s="283" t="s">
        <v>31</v>
      </c>
      <c r="B22" s="15"/>
      <c r="C22" s="44"/>
      <c r="D22" s="17"/>
      <c r="F22" s="18"/>
      <c r="G22" s="42"/>
      <c r="H22" s="374"/>
      <c r="I22" s="45"/>
      <c r="J22" s="118">
        <f t="shared" si="0"/>
        <v>0</v>
      </c>
      <c r="K22" s="17"/>
      <c r="L22" s="118">
        <f t="shared" ref="L22:L36" si="12">IFERROR((K22-D22)/D22,0)</f>
        <v>0</v>
      </c>
      <c r="M22" s="18"/>
      <c r="N22" s="118">
        <f t="shared" ref="N22:N36" si="13">IFERROR((M22-F22)/F22,0)</f>
        <v>0</v>
      </c>
      <c r="O22" s="129" t="e">
        <f t="shared" ref="O22:O36" si="14">I22/M22</f>
        <v>#DIV/0!</v>
      </c>
      <c r="P22" s="283" t="s">
        <v>31</v>
      </c>
      <c r="Q22" s="15"/>
      <c r="R22" s="266"/>
      <c r="S22" s="17"/>
      <c r="U22" s="18"/>
      <c r="V22" s="42"/>
      <c r="W22" s="374"/>
      <c r="X22" s="279"/>
      <c r="Y22" s="118">
        <f t="shared" ref="Y22:Y38" si="15">IFERROR((X22-R22)/R22,0)</f>
        <v>0</v>
      </c>
      <c r="Z22" s="17"/>
      <c r="AA22" s="118">
        <f t="shared" ref="AA22:AA36" si="16">IFERROR((Z22-S22)/S22,0)</f>
        <v>0</v>
      </c>
      <c r="AB22" s="18"/>
      <c r="AC22" s="288">
        <f t="shared" ref="AC22:AC36" si="17">IFERROR((AB22-U22)/U22,0)</f>
        <v>0</v>
      </c>
      <c r="AD22" s="289" t="e">
        <f t="shared" ref="AD22:AD36" si="18">X22/AB22</f>
        <v>#DIV/0!</v>
      </c>
      <c r="AE22" s="180" t="s">
        <v>31</v>
      </c>
      <c r="AF22" s="185"/>
      <c r="AG22" s="160"/>
      <c r="AH22" s="161"/>
      <c r="AI22" s="166"/>
      <c r="AJ22" s="162"/>
      <c r="AK22" s="195"/>
      <c r="AL22" s="365"/>
      <c r="AM22" s="173"/>
      <c r="AN22" s="198">
        <f t="shared" ref="AN22:AN38" si="19">IFERROR((AM22-AG22)/AG22,0)</f>
        <v>0</v>
      </c>
      <c r="AO22" s="161"/>
      <c r="AP22" s="198">
        <f t="shared" ref="AP22:AP36" si="20">IFERROR((AO22-AH22)/AH22,0)</f>
        <v>0</v>
      </c>
      <c r="AQ22" s="162"/>
      <c r="AR22" s="206">
        <f t="shared" ref="AR22:AR36" si="21">IFERROR((AQ22-AJ22)/AJ22,0)</f>
        <v>0</v>
      </c>
      <c r="AS22" s="165" t="e">
        <f t="shared" ref="AS22:AS36" si="22">AM22/AQ22</f>
        <v>#DIV/0!</v>
      </c>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row>
    <row r="23" spans="1:635" s="2" customFormat="1" ht="30" customHeight="1" x14ac:dyDescent="0.25">
      <c r="A23" s="284" t="s">
        <v>32</v>
      </c>
      <c r="B23" s="15"/>
      <c r="C23" s="44"/>
      <c r="F23" s="13"/>
      <c r="G23" s="42"/>
      <c r="H23" s="374"/>
      <c r="I23" s="44"/>
      <c r="J23" s="118">
        <f t="shared" si="0"/>
        <v>0</v>
      </c>
      <c r="L23" s="118">
        <f t="shared" si="12"/>
        <v>0</v>
      </c>
      <c r="M23" s="13"/>
      <c r="N23" s="136">
        <f t="shared" si="13"/>
        <v>0</v>
      </c>
      <c r="O23" s="129" t="e">
        <f t="shared" si="14"/>
        <v>#DIV/0!</v>
      </c>
      <c r="P23" s="284" t="s">
        <v>32</v>
      </c>
      <c r="Q23" s="15"/>
      <c r="R23" s="266"/>
      <c r="U23" s="13"/>
      <c r="V23" s="42"/>
      <c r="W23" s="374"/>
      <c r="X23" s="266"/>
      <c r="Y23" s="118">
        <f t="shared" si="15"/>
        <v>0</v>
      </c>
      <c r="AA23" s="118">
        <f t="shared" si="16"/>
        <v>0</v>
      </c>
      <c r="AB23" s="13"/>
      <c r="AC23" s="288">
        <f t="shared" si="17"/>
        <v>0</v>
      </c>
      <c r="AD23" s="132" t="e">
        <f t="shared" si="18"/>
        <v>#DIV/0!</v>
      </c>
      <c r="AE23" s="184" t="s">
        <v>32</v>
      </c>
      <c r="AF23" s="185"/>
      <c r="AG23" s="160"/>
      <c r="AH23" s="166"/>
      <c r="AI23" s="166"/>
      <c r="AJ23" s="167"/>
      <c r="AK23" s="195"/>
      <c r="AL23" s="365"/>
      <c r="AM23" s="160"/>
      <c r="AN23" s="198">
        <f t="shared" si="19"/>
        <v>0</v>
      </c>
      <c r="AO23" s="166"/>
      <c r="AP23" s="198">
        <f t="shared" si="20"/>
        <v>0</v>
      </c>
      <c r="AQ23" s="167"/>
      <c r="AR23" s="198">
        <f t="shared" si="21"/>
        <v>0</v>
      </c>
      <c r="AS23" s="165" t="e">
        <f t="shared" si="22"/>
        <v>#DIV/0!</v>
      </c>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row>
    <row r="24" spans="1:635" s="2" customFormat="1" ht="30" customHeight="1" x14ac:dyDescent="0.25">
      <c r="A24" s="284" t="s">
        <v>33</v>
      </c>
      <c r="B24" s="15"/>
      <c r="C24" s="44"/>
      <c r="F24" s="13"/>
      <c r="G24" s="42"/>
      <c r="H24" s="374"/>
      <c r="I24" s="44"/>
      <c r="J24" s="118">
        <f t="shared" si="0"/>
        <v>0</v>
      </c>
      <c r="L24" s="118">
        <f t="shared" si="12"/>
        <v>0</v>
      </c>
      <c r="M24" s="13"/>
      <c r="N24" s="136">
        <f t="shared" si="13"/>
        <v>0</v>
      </c>
      <c r="O24" s="129" t="e">
        <f t="shared" si="14"/>
        <v>#DIV/0!</v>
      </c>
      <c r="P24" s="284" t="s">
        <v>33</v>
      </c>
      <c r="Q24" s="15"/>
      <c r="R24" s="266"/>
      <c r="U24" s="13"/>
      <c r="V24" s="42"/>
      <c r="W24" s="374"/>
      <c r="X24" s="266"/>
      <c r="Y24" s="118">
        <f t="shared" si="15"/>
        <v>0</v>
      </c>
      <c r="AA24" s="118">
        <f t="shared" si="16"/>
        <v>0</v>
      </c>
      <c r="AB24" s="13"/>
      <c r="AC24" s="288">
        <f t="shared" si="17"/>
        <v>0</v>
      </c>
      <c r="AD24" s="132" t="e">
        <f t="shared" si="18"/>
        <v>#DIV/0!</v>
      </c>
      <c r="AE24" s="184" t="s">
        <v>33</v>
      </c>
      <c r="AF24" s="185"/>
      <c r="AG24" s="160"/>
      <c r="AH24" s="166"/>
      <c r="AI24" s="166"/>
      <c r="AJ24" s="167"/>
      <c r="AK24" s="195"/>
      <c r="AL24" s="365"/>
      <c r="AM24" s="160"/>
      <c r="AN24" s="198">
        <f t="shared" si="19"/>
        <v>0</v>
      </c>
      <c r="AO24" s="166"/>
      <c r="AP24" s="198">
        <f t="shared" si="20"/>
        <v>0</v>
      </c>
      <c r="AQ24" s="167"/>
      <c r="AR24" s="200">
        <f t="shared" si="21"/>
        <v>0</v>
      </c>
      <c r="AS24" s="165" t="e">
        <f t="shared" si="22"/>
        <v>#DIV/0!</v>
      </c>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row>
    <row r="25" spans="1:635" s="2" customFormat="1" ht="30" customHeight="1" x14ac:dyDescent="0.25">
      <c r="A25" s="284" t="s">
        <v>34</v>
      </c>
      <c r="B25" s="15"/>
      <c r="C25" s="44"/>
      <c r="F25" s="13"/>
      <c r="G25" s="42"/>
      <c r="H25" s="374"/>
      <c r="I25" s="44"/>
      <c r="J25" s="118">
        <f t="shared" si="0"/>
        <v>0</v>
      </c>
      <c r="L25" s="118">
        <f t="shared" si="12"/>
        <v>0</v>
      </c>
      <c r="M25" s="13"/>
      <c r="N25" s="136">
        <f t="shared" si="13"/>
        <v>0</v>
      </c>
      <c r="O25" s="129" t="e">
        <f t="shared" si="14"/>
        <v>#DIV/0!</v>
      </c>
      <c r="P25" s="284" t="s">
        <v>34</v>
      </c>
      <c r="Q25" s="15"/>
      <c r="R25" s="266"/>
      <c r="U25" s="13"/>
      <c r="V25" s="42"/>
      <c r="W25" s="374"/>
      <c r="X25" s="266"/>
      <c r="Y25" s="118">
        <f t="shared" si="15"/>
        <v>0</v>
      </c>
      <c r="AA25" s="118">
        <f t="shared" si="16"/>
        <v>0</v>
      </c>
      <c r="AB25" s="13"/>
      <c r="AC25" s="288">
        <f t="shared" si="17"/>
        <v>0</v>
      </c>
      <c r="AD25" s="132" t="e">
        <f>X25/AB25</f>
        <v>#DIV/0!</v>
      </c>
      <c r="AE25" s="184" t="s">
        <v>34</v>
      </c>
      <c r="AF25" s="185"/>
      <c r="AG25" s="160"/>
      <c r="AH25" s="166"/>
      <c r="AI25" s="166"/>
      <c r="AJ25" s="167"/>
      <c r="AK25" s="195"/>
      <c r="AL25" s="365"/>
      <c r="AM25" s="160"/>
      <c r="AN25" s="198">
        <f t="shared" si="19"/>
        <v>0</v>
      </c>
      <c r="AO25" s="166"/>
      <c r="AP25" s="198">
        <f t="shared" si="20"/>
        <v>0</v>
      </c>
      <c r="AQ25" s="167"/>
      <c r="AR25" s="200">
        <f t="shared" si="21"/>
        <v>0</v>
      </c>
      <c r="AS25" s="165" t="e">
        <f>AM25/AQ25</f>
        <v>#DIV/0!</v>
      </c>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row>
    <row r="26" spans="1:635" s="2" customFormat="1" ht="30" customHeight="1" x14ac:dyDescent="0.25">
      <c r="A26" s="284" t="s">
        <v>35</v>
      </c>
      <c r="B26" s="15"/>
      <c r="C26" s="44"/>
      <c r="F26" s="13"/>
      <c r="G26" s="42"/>
      <c r="H26" s="374"/>
      <c r="I26" s="44"/>
      <c r="J26" s="118">
        <f t="shared" si="0"/>
        <v>0</v>
      </c>
      <c r="L26" s="118">
        <f t="shared" si="12"/>
        <v>0</v>
      </c>
      <c r="M26" s="13"/>
      <c r="N26" s="136">
        <f t="shared" si="13"/>
        <v>0</v>
      </c>
      <c r="O26" s="129" t="e">
        <f t="shared" si="14"/>
        <v>#DIV/0!</v>
      </c>
      <c r="P26" s="284" t="s">
        <v>35</v>
      </c>
      <c r="Q26" s="15"/>
      <c r="R26" s="266"/>
      <c r="U26" s="13"/>
      <c r="V26" s="42"/>
      <c r="W26" s="374"/>
      <c r="X26" s="266"/>
      <c r="Y26" s="118">
        <f t="shared" si="15"/>
        <v>0</v>
      </c>
      <c r="AA26" s="118">
        <f t="shared" si="16"/>
        <v>0</v>
      </c>
      <c r="AB26" s="13"/>
      <c r="AC26" s="288">
        <f t="shared" si="17"/>
        <v>0</v>
      </c>
      <c r="AD26" s="132" t="e">
        <f t="shared" si="18"/>
        <v>#DIV/0!</v>
      </c>
      <c r="AE26" s="184" t="s">
        <v>35</v>
      </c>
      <c r="AF26" s="185"/>
      <c r="AG26" s="160"/>
      <c r="AH26" s="166"/>
      <c r="AI26" s="166"/>
      <c r="AJ26" s="167"/>
      <c r="AK26" s="195"/>
      <c r="AL26" s="365"/>
      <c r="AM26" s="160"/>
      <c r="AN26" s="198">
        <f t="shared" si="19"/>
        <v>0</v>
      </c>
      <c r="AO26" s="166"/>
      <c r="AP26" s="198">
        <f t="shared" si="20"/>
        <v>0</v>
      </c>
      <c r="AQ26" s="167"/>
      <c r="AR26" s="200">
        <f t="shared" si="21"/>
        <v>0</v>
      </c>
      <c r="AS26" s="165" t="e">
        <f t="shared" si="22"/>
        <v>#DIV/0!</v>
      </c>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row>
    <row r="27" spans="1:635" s="2" customFormat="1" ht="30" customHeight="1" x14ac:dyDescent="0.25">
      <c r="A27" s="284" t="s">
        <v>36</v>
      </c>
      <c r="B27" s="15"/>
      <c r="C27" s="44"/>
      <c r="F27" s="18"/>
      <c r="G27" s="42"/>
      <c r="H27" s="374"/>
      <c r="I27" s="44"/>
      <c r="J27" s="118">
        <f t="shared" si="0"/>
        <v>0</v>
      </c>
      <c r="L27" s="118">
        <f t="shared" si="12"/>
        <v>0</v>
      </c>
      <c r="M27" s="121"/>
      <c r="N27" s="136">
        <f t="shared" si="13"/>
        <v>0</v>
      </c>
      <c r="O27" s="129" t="e">
        <f t="shared" si="14"/>
        <v>#DIV/0!</v>
      </c>
      <c r="P27" s="284" t="s">
        <v>36</v>
      </c>
      <c r="Q27" s="15"/>
      <c r="R27" s="266"/>
      <c r="U27" s="18"/>
      <c r="V27" s="42"/>
      <c r="W27" s="374"/>
      <c r="X27" s="266"/>
      <c r="Y27" s="118">
        <f t="shared" si="15"/>
        <v>0</v>
      </c>
      <c r="AA27" s="118">
        <f t="shared" si="16"/>
        <v>0</v>
      </c>
      <c r="AB27" s="117"/>
      <c r="AC27" s="288">
        <f t="shared" si="17"/>
        <v>0</v>
      </c>
      <c r="AD27" s="132" t="e">
        <f t="shared" si="18"/>
        <v>#DIV/0!</v>
      </c>
      <c r="AE27" s="184" t="s">
        <v>36</v>
      </c>
      <c r="AF27" s="185"/>
      <c r="AG27" s="160"/>
      <c r="AH27" s="166"/>
      <c r="AI27" s="166"/>
      <c r="AJ27" s="162"/>
      <c r="AK27" s="195"/>
      <c r="AL27" s="365"/>
      <c r="AM27" s="160"/>
      <c r="AN27" s="198">
        <f t="shared" si="19"/>
        <v>0</v>
      </c>
      <c r="AO27" s="166"/>
      <c r="AP27" s="198">
        <f t="shared" si="20"/>
        <v>0</v>
      </c>
      <c r="AQ27" s="196"/>
      <c r="AR27" s="200">
        <f t="shared" si="21"/>
        <v>0</v>
      </c>
      <c r="AS27" s="165" t="e">
        <f>AM27/AQ27</f>
        <v>#DIV/0!</v>
      </c>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row>
    <row r="28" spans="1:635" s="2" customFormat="1" ht="30" customHeight="1" x14ac:dyDescent="0.25">
      <c r="A28" s="284" t="s">
        <v>37</v>
      </c>
      <c r="B28" s="15"/>
      <c r="C28" s="44"/>
      <c r="F28" s="13"/>
      <c r="G28" s="42"/>
      <c r="H28" s="374"/>
      <c r="I28" s="44"/>
      <c r="J28" s="118">
        <f t="shared" si="0"/>
        <v>0</v>
      </c>
      <c r="L28" s="118">
        <f t="shared" si="12"/>
        <v>0</v>
      </c>
      <c r="M28" s="121"/>
      <c r="N28" s="136">
        <f t="shared" si="13"/>
        <v>0</v>
      </c>
      <c r="O28" s="129" t="e">
        <f t="shared" si="14"/>
        <v>#DIV/0!</v>
      </c>
      <c r="P28" s="284" t="s">
        <v>37</v>
      </c>
      <c r="Q28" s="15"/>
      <c r="R28" s="266"/>
      <c r="U28" s="13"/>
      <c r="V28" s="42"/>
      <c r="W28" s="374"/>
      <c r="X28" s="266"/>
      <c r="Y28" s="118">
        <f t="shared" si="15"/>
        <v>0</v>
      </c>
      <c r="AA28" s="118">
        <f t="shared" si="16"/>
        <v>0</v>
      </c>
      <c r="AB28" s="117"/>
      <c r="AC28" s="118">
        <f t="shared" si="17"/>
        <v>0</v>
      </c>
      <c r="AD28" s="129" t="e">
        <f t="shared" si="18"/>
        <v>#DIV/0!</v>
      </c>
      <c r="AE28" s="184" t="s">
        <v>37</v>
      </c>
      <c r="AF28" s="185"/>
      <c r="AG28" s="160"/>
      <c r="AH28" s="166"/>
      <c r="AI28" s="166"/>
      <c r="AJ28" s="167"/>
      <c r="AK28" s="195"/>
      <c r="AL28" s="365"/>
      <c r="AM28" s="160"/>
      <c r="AN28" s="198">
        <f t="shared" si="19"/>
        <v>0</v>
      </c>
      <c r="AO28" s="166"/>
      <c r="AP28" s="198">
        <f t="shared" si="20"/>
        <v>0</v>
      </c>
      <c r="AQ28" s="196"/>
      <c r="AR28" s="200">
        <f t="shared" si="21"/>
        <v>0</v>
      </c>
      <c r="AS28" s="165" t="e">
        <f t="shared" si="22"/>
        <v>#DIV/0!</v>
      </c>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row>
    <row r="29" spans="1:635" s="2" customFormat="1" ht="30" customHeight="1" x14ac:dyDescent="0.25">
      <c r="A29" s="284" t="s">
        <v>38</v>
      </c>
      <c r="B29" s="15"/>
      <c r="C29" s="44"/>
      <c r="F29" s="13"/>
      <c r="G29" s="42"/>
      <c r="H29" s="374"/>
      <c r="I29" s="44"/>
      <c r="J29" s="118">
        <f t="shared" si="0"/>
        <v>0</v>
      </c>
      <c r="L29" s="118">
        <f t="shared" si="12"/>
        <v>0</v>
      </c>
      <c r="M29" s="121"/>
      <c r="N29" s="136">
        <f t="shared" si="13"/>
        <v>0</v>
      </c>
      <c r="O29" s="129" t="e">
        <f t="shared" si="14"/>
        <v>#DIV/0!</v>
      </c>
      <c r="P29" s="284" t="s">
        <v>38</v>
      </c>
      <c r="Q29" s="15"/>
      <c r="R29" s="266"/>
      <c r="U29" s="13"/>
      <c r="V29" s="42"/>
      <c r="W29" s="374"/>
      <c r="X29" s="266"/>
      <c r="Y29" s="118">
        <f t="shared" si="15"/>
        <v>0</v>
      </c>
      <c r="AA29" s="118">
        <f t="shared" si="16"/>
        <v>0</v>
      </c>
      <c r="AB29" s="117"/>
      <c r="AC29" s="136">
        <f t="shared" si="17"/>
        <v>0</v>
      </c>
      <c r="AD29" s="129" t="e">
        <f t="shared" si="18"/>
        <v>#DIV/0!</v>
      </c>
      <c r="AE29" s="184" t="s">
        <v>38</v>
      </c>
      <c r="AF29" s="185"/>
      <c r="AG29" s="160"/>
      <c r="AH29" s="166"/>
      <c r="AI29" s="166"/>
      <c r="AJ29" s="167"/>
      <c r="AK29" s="195"/>
      <c r="AL29" s="365"/>
      <c r="AM29" s="160"/>
      <c r="AN29" s="198">
        <f t="shared" si="19"/>
        <v>0</v>
      </c>
      <c r="AO29" s="166"/>
      <c r="AP29" s="198">
        <f t="shared" si="20"/>
        <v>0</v>
      </c>
      <c r="AQ29" s="196"/>
      <c r="AR29" s="200">
        <f t="shared" si="21"/>
        <v>0</v>
      </c>
      <c r="AS29" s="165" t="e">
        <f t="shared" si="22"/>
        <v>#DIV/0!</v>
      </c>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row>
    <row r="30" spans="1:635" s="2" customFormat="1" ht="30" customHeight="1" x14ac:dyDescent="0.25">
      <c r="A30" s="284" t="s">
        <v>39</v>
      </c>
      <c r="B30" s="15"/>
      <c r="C30" s="44"/>
      <c r="F30" s="13"/>
      <c r="G30" s="42"/>
      <c r="H30" s="374"/>
      <c r="I30" s="44"/>
      <c r="J30" s="118">
        <f t="shared" si="0"/>
        <v>0</v>
      </c>
      <c r="L30" s="118">
        <f t="shared" si="12"/>
        <v>0</v>
      </c>
      <c r="M30" s="121"/>
      <c r="N30" s="136">
        <f t="shared" si="13"/>
        <v>0</v>
      </c>
      <c r="O30" s="129" t="e">
        <f t="shared" si="14"/>
        <v>#DIV/0!</v>
      </c>
      <c r="P30" s="284" t="s">
        <v>39</v>
      </c>
      <c r="Q30" s="15"/>
      <c r="R30" s="266"/>
      <c r="U30" s="13"/>
      <c r="V30" s="42"/>
      <c r="W30" s="374"/>
      <c r="X30" s="266"/>
      <c r="Y30" s="118">
        <f t="shared" si="15"/>
        <v>0</v>
      </c>
      <c r="AA30" s="118">
        <f t="shared" si="16"/>
        <v>0</v>
      </c>
      <c r="AB30" s="117"/>
      <c r="AC30" s="136">
        <f t="shared" si="17"/>
        <v>0</v>
      </c>
      <c r="AD30" s="129" t="e">
        <f t="shared" si="18"/>
        <v>#DIV/0!</v>
      </c>
      <c r="AE30" s="184" t="s">
        <v>39</v>
      </c>
      <c r="AF30" s="185"/>
      <c r="AG30" s="160"/>
      <c r="AH30" s="166"/>
      <c r="AI30" s="166"/>
      <c r="AJ30" s="167"/>
      <c r="AK30" s="195"/>
      <c r="AL30" s="365"/>
      <c r="AM30" s="160"/>
      <c r="AN30" s="198">
        <f t="shared" si="19"/>
        <v>0</v>
      </c>
      <c r="AO30" s="166"/>
      <c r="AP30" s="198">
        <f t="shared" si="20"/>
        <v>0</v>
      </c>
      <c r="AQ30" s="196"/>
      <c r="AR30" s="200">
        <f t="shared" si="21"/>
        <v>0</v>
      </c>
      <c r="AS30" s="165" t="e">
        <f t="shared" si="22"/>
        <v>#DIV/0!</v>
      </c>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row>
    <row r="31" spans="1:635" s="2" customFormat="1" ht="30" customHeight="1" x14ac:dyDescent="0.25">
      <c r="A31" s="284" t="s">
        <v>40</v>
      </c>
      <c r="B31" s="15"/>
      <c r="C31" s="44"/>
      <c r="F31" s="13"/>
      <c r="G31" s="42"/>
      <c r="H31" s="374"/>
      <c r="I31" s="44"/>
      <c r="J31" s="118">
        <f t="shared" si="0"/>
        <v>0</v>
      </c>
      <c r="L31" s="118">
        <f t="shared" si="12"/>
        <v>0</v>
      </c>
      <c r="M31" s="121"/>
      <c r="N31" s="136">
        <f t="shared" si="13"/>
        <v>0</v>
      </c>
      <c r="O31" s="129" t="e">
        <f t="shared" si="14"/>
        <v>#DIV/0!</v>
      </c>
      <c r="P31" s="284" t="s">
        <v>40</v>
      </c>
      <c r="Q31" s="15"/>
      <c r="R31" s="266"/>
      <c r="U31" s="13"/>
      <c r="V31" s="42"/>
      <c r="W31" s="374"/>
      <c r="X31" s="266"/>
      <c r="Y31" s="118">
        <f t="shared" si="15"/>
        <v>0</v>
      </c>
      <c r="AA31" s="118">
        <f t="shared" si="16"/>
        <v>0</v>
      </c>
      <c r="AB31" s="117"/>
      <c r="AC31" s="136">
        <f t="shared" si="17"/>
        <v>0</v>
      </c>
      <c r="AD31" s="129" t="e">
        <f t="shared" si="18"/>
        <v>#DIV/0!</v>
      </c>
      <c r="AE31" s="184" t="s">
        <v>40</v>
      </c>
      <c r="AF31" s="185"/>
      <c r="AG31" s="160"/>
      <c r="AH31" s="166"/>
      <c r="AI31" s="166"/>
      <c r="AJ31" s="167"/>
      <c r="AK31" s="195"/>
      <c r="AL31" s="365"/>
      <c r="AM31" s="160"/>
      <c r="AN31" s="198">
        <f t="shared" si="19"/>
        <v>0</v>
      </c>
      <c r="AO31" s="166"/>
      <c r="AP31" s="198">
        <f t="shared" si="20"/>
        <v>0</v>
      </c>
      <c r="AQ31" s="196"/>
      <c r="AR31" s="200">
        <f t="shared" si="21"/>
        <v>0</v>
      </c>
      <c r="AS31" s="165" t="e">
        <f t="shared" si="22"/>
        <v>#DIV/0!</v>
      </c>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row>
    <row r="32" spans="1:635" s="2" customFormat="1" ht="30" customHeight="1" x14ac:dyDescent="0.25">
      <c r="A32" s="284" t="s">
        <v>41</v>
      </c>
      <c r="B32" s="15"/>
      <c r="C32" s="44"/>
      <c r="F32" s="18"/>
      <c r="G32" s="42"/>
      <c r="H32" s="374"/>
      <c r="I32" s="44"/>
      <c r="J32" s="118">
        <f t="shared" si="0"/>
        <v>0</v>
      </c>
      <c r="L32" s="118">
        <f t="shared" si="12"/>
        <v>0</v>
      </c>
      <c r="M32" s="121"/>
      <c r="N32" s="136">
        <f t="shared" si="13"/>
        <v>0</v>
      </c>
      <c r="O32" s="129" t="e">
        <f t="shared" si="14"/>
        <v>#DIV/0!</v>
      </c>
      <c r="P32" s="284" t="s">
        <v>41</v>
      </c>
      <c r="Q32" s="15"/>
      <c r="R32" s="266"/>
      <c r="U32" s="18"/>
      <c r="V32" s="42"/>
      <c r="W32" s="374"/>
      <c r="X32" s="266"/>
      <c r="Y32" s="118">
        <f t="shared" si="15"/>
        <v>0</v>
      </c>
      <c r="AA32" s="118">
        <f t="shared" si="16"/>
        <v>0</v>
      </c>
      <c r="AB32" s="117"/>
      <c r="AC32" s="136">
        <f t="shared" si="17"/>
        <v>0</v>
      </c>
      <c r="AD32" s="129" t="e">
        <f t="shared" si="18"/>
        <v>#DIV/0!</v>
      </c>
      <c r="AE32" s="184" t="s">
        <v>41</v>
      </c>
      <c r="AF32" s="185"/>
      <c r="AG32" s="160"/>
      <c r="AH32" s="166"/>
      <c r="AI32" s="166"/>
      <c r="AJ32" s="162"/>
      <c r="AK32" s="195"/>
      <c r="AL32" s="365"/>
      <c r="AM32" s="160"/>
      <c r="AN32" s="198">
        <f t="shared" si="19"/>
        <v>0</v>
      </c>
      <c r="AO32" s="166"/>
      <c r="AP32" s="198">
        <f t="shared" si="20"/>
        <v>0</v>
      </c>
      <c r="AQ32" s="196"/>
      <c r="AR32" s="200">
        <f t="shared" si="21"/>
        <v>0</v>
      </c>
      <c r="AS32" s="165" t="e">
        <f t="shared" si="22"/>
        <v>#DIV/0!</v>
      </c>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row>
    <row r="33" spans="1:635" s="2" customFormat="1" ht="30" customHeight="1" x14ac:dyDescent="0.25">
      <c r="A33" s="284" t="s">
        <v>42</v>
      </c>
      <c r="B33" s="15"/>
      <c r="C33" s="44"/>
      <c r="F33" s="13"/>
      <c r="G33" s="42"/>
      <c r="H33" s="374"/>
      <c r="I33" s="44"/>
      <c r="J33" s="118">
        <f t="shared" si="0"/>
        <v>0</v>
      </c>
      <c r="L33" s="118">
        <f t="shared" si="12"/>
        <v>0</v>
      </c>
      <c r="M33" s="108"/>
      <c r="N33" s="136">
        <f t="shared" si="13"/>
        <v>0</v>
      </c>
      <c r="O33" s="129" t="e">
        <f t="shared" si="14"/>
        <v>#DIV/0!</v>
      </c>
      <c r="P33" s="284" t="s">
        <v>42</v>
      </c>
      <c r="Q33" s="15"/>
      <c r="R33" s="266"/>
      <c r="U33" s="13"/>
      <c r="V33" s="42"/>
      <c r="W33" s="374"/>
      <c r="X33" s="266"/>
      <c r="Y33" s="118">
        <f t="shared" si="15"/>
        <v>0</v>
      </c>
      <c r="AA33" s="118">
        <f t="shared" si="16"/>
        <v>0</v>
      </c>
      <c r="AB33" s="112"/>
      <c r="AC33" s="136">
        <f t="shared" si="17"/>
        <v>0</v>
      </c>
      <c r="AD33" s="129" t="e">
        <f t="shared" si="18"/>
        <v>#DIV/0!</v>
      </c>
      <c r="AE33" s="184" t="s">
        <v>42</v>
      </c>
      <c r="AF33" s="185"/>
      <c r="AG33" s="160"/>
      <c r="AH33" s="166"/>
      <c r="AI33" s="166"/>
      <c r="AJ33" s="167"/>
      <c r="AK33" s="195"/>
      <c r="AL33" s="365"/>
      <c r="AM33" s="160"/>
      <c r="AN33" s="198">
        <f t="shared" si="19"/>
        <v>0</v>
      </c>
      <c r="AO33" s="166"/>
      <c r="AP33" s="198">
        <f t="shared" si="20"/>
        <v>0</v>
      </c>
      <c r="AQ33" s="168"/>
      <c r="AR33" s="200">
        <f t="shared" si="21"/>
        <v>0</v>
      </c>
      <c r="AS33" s="165" t="e">
        <f t="shared" si="22"/>
        <v>#DIV/0!</v>
      </c>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row>
    <row r="34" spans="1:635" s="2" customFormat="1" ht="30" customHeight="1" x14ac:dyDescent="0.25">
      <c r="A34" s="284" t="s">
        <v>43</v>
      </c>
      <c r="B34" s="15"/>
      <c r="C34" s="44"/>
      <c r="D34" s="29"/>
      <c r="F34" s="13"/>
      <c r="G34" s="42"/>
      <c r="H34" s="374"/>
      <c r="I34" s="44"/>
      <c r="J34" s="118">
        <f t="shared" si="0"/>
        <v>0</v>
      </c>
      <c r="K34" s="29"/>
      <c r="L34" s="118">
        <f t="shared" si="12"/>
        <v>0</v>
      </c>
      <c r="M34" s="108"/>
      <c r="N34" s="136">
        <f t="shared" si="13"/>
        <v>0</v>
      </c>
      <c r="O34" s="129" t="e">
        <f t="shared" si="14"/>
        <v>#DIV/0!</v>
      </c>
      <c r="P34" s="284" t="s">
        <v>43</v>
      </c>
      <c r="Q34" s="15"/>
      <c r="R34" s="266"/>
      <c r="S34" s="29"/>
      <c r="U34" s="13"/>
      <c r="V34" s="42"/>
      <c r="W34" s="374"/>
      <c r="X34" s="266"/>
      <c r="Y34" s="118">
        <f t="shared" si="15"/>
        <v>0</v>
      </c>
      <c r="Z34" s="29"/>
      <c r="AA34" s="118">
        <f t="shared" si="16"/>
        <v>0</v>
      </c>
      <c r="AB34" s="112"/>
      <c r="AC34" s="136">
        <f t="shared" si="17"/>
        <v>0</v>
      </c>
      <c r="AD34" s="129" t="e">
        <f t="shared" si="18"/>
        <v>#DIV/0!</v>
      </c>
      <c r="AE34" s="184" t="s">
        <v>43</v>
      </c>
      <c r="AF34" s="185"/>
      <c r="AG34" s="160"/>
      <c r="AH34" s="170"/>
      <c r="AI34" s="166"/>
      <c r="AJ34" s="167"/>
      <c r="AK34" s="195"/>
      <c r="AL34" s="365"/>
      <c r="AM34" s="160"/>
      <c r="AN34" s="198">
        <f t="shared" si="19"/>
        <v>0</v>
      </c>
      <c r="AO34" s="170"/>
      <c r="AP34" s="198">
        <f t="shared" si="20"/>
        <v>0</v>
      </c>
      <c r="AQ34" s="168"/>
      <c r="AR34" s="200">
        <f t="shared" si="21"/>
        <v>0</v>
      </c>
      <c r="AS34" s="165" t="e">
        <f t="shared" si="22"/>
        <v>#DIV/0!</v>
      </c>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row>
    <row r="35" spans="1:635" s="2" customFormat="1" ht="30" customHeight="1" x14ac:dyDescent="0.25">
      <c r="A35" s="284" t="s">
        <v>44</v>
      </c>
      <c r="B35" s="15"/>
      <c r="C35" s="45"/>
      <c r="F35" s="13"/>
      <c r="G35" s="42"/>
      <c r="H35" s="374"/>
      <c r="I35" s="44"/>
      <c r="J35" s="118">
        <f t="shared" si="0"/>
        <v>0</v>
      </c>
      <c r="L35" s="118">
        <f t="shared" si="12"/>
        <v>0</v>
      </c>
      <c r="M35" s="108"/>
      <c r="N35" s="136">
        <f t="shared" si="13"/>
        <v>0</v>
      </c>
      <c r="O35" s="129" t="e">
        <f t="shared" si="14"/>
        <v>#DIV/0!</v>
      </c>
      <c r="P35" s="284" t="s">
        <v>44</v>
      </c>
      <c r="Q35" s="15"/>
      <c r="R35" s="279"/>
      <c r="U35" s="13"/>
      <c r="V35" s="42"/>
      <c r="W35" s="374"/>
      <c r="X35" s="266"/>
      <c r="Y35" s="118">
        <f t="shared" si="15"/>
        <v>0</v>
      </c>
      <c r="AA35" s="118">
        <f t="shared" si="16"/>
        <v>0</v>
      </c>
      <c r="AB35" s="112"/>
      <c r="AC35" s="136">
        <f t="shared" si="17"/>
        <v>0</v>
      </c>
      <c r="AD35" s="129" t="e">
        <f t="shared" si="18"/>
        <v>#DIV/0!</v>
      </c>
      <c r="AE35" s="184" t="s">
        <v>44</v>
      </c>
      <c r="AF35" s="185"/>
      <c r="AG35" s="173"/>
      <c r="AH35" s="166"/>
      <c r="AI35" s="166"/>
      <c r="AJ35" s="167"/>
      <c r="AK35" s="195"/>
      <c r="AL35" s="365"/>
      <c r="AM35" s="160"/>
      <c r="AN35" s="198">
        <f t="shared" si="19"/>
        <v>0</v>
      </c>
      <c r="AO35" s="166"/>
      <c r="AP35" s="198">
        <f t="shared" si="20"/>
        <v>0</v>
      </c>
      <c r="AQ35" s="168"/>
      <c r="AR35" s="200">
        <f t="shared" si="21"/>
        <v>0</v>
      </c>
      <c r="AS35" s="165" t="e">
        <f t="shared" si="22"/>
        <v>#DIV/0!</v>
      </c>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row>
    <row r="36" spans="1:635" s="2" customFormat="1" ht="30" customHeight="1" thickBot="1" x14ac:dyDescent="0.3">
      <c r="A36" s="287" t="s">
        <v>45</v>
      </c>
      <c r="B36" s="116"/>
      <c r="C36" s="45"/>
      <c r="D36" s="12"/>
      <c r="E36" s="12"/>
      <c r="F36" s="13"/>
      <c r="G36" s="43"/>
      <c r="H36" s="374"/>
      <c r="I36" s="45"/>
      <c r="J36" s="137">
        <f t="shared" si="0"/>
        <v>0</v>
      </c>
      <c r="K36" s="12"/>
      <c r="L36" s="118">
        <f t="shared" si="12"/>
        <v>0</v>
      </c>
      <c r="M36" s="110"/>
      <c r="N36" s="136">
        <f t="shared" si="13"/>
        <v>0</v>
      </c>
      <c r="O36" s="129" t="e">
        <f t="shared" si="14"/>
        <v>#DIV/0!</v>
      </c>
      <c r="P36" s="287" t="s">
        <v>45</v>
      </c>
      <c r="Q36" s="116"/>
      <c r="R36" s="279"/>
      <c r="S36" s="12"/>
      <c r="T36" s="12"/>
      <c r="U36" s="13"/>
      <c r="V36" s="43"/>
      <c r="W36" s="374"/>
      <c r="X36" s="279"/>
      <c r="Y36" s="137">
        <f t="shared" si="15"/>
        <v>0</v>
      </c>
      <c r="Z36" s="12"/>
      <c r="AA36" s="118">
        <f t="shared" si="16"/>
        <v>0</v>
      </c>
      <c r="AB36" s="290"/>
      <c r="AC36" s="136">
        <f t="shared" si="17"/>
        <v>0</v>
      </c>
      <c r="AD36" s="129" t="e">
        <f t="shared" si="18"/>
        <v>#DIV/0!</v>
      </c>
      <c r="AE36" s="192" t="s">
        <v>45</v>
      </c>
      <c r="AF36" s="193"/>
      <c r="AG36" s="173"/>
      <c r="AH36" s="174"/>
      <c r="AI36" s="174"/>
      <c r="AJ36" s="167"/>
      <c r="AK36" s="197"/>
      <c r="AL36" s="365"/>
      <c r="AM36" s="173"/>
      <c r="AN36" s="202">
        <f t="shared" si="19"/>
        <v>0</v>
      </c>
      <c r="AO36" s="174"/>
      <c r="AP36" s="198">
        <f t="shared" si="20"/>
        <v>0</v>
      </c>
      <c r="AQ36" s="176"/>
      <c r="AR36" s="200">
        <f t="shared" si="21"/>
        <v>0</v>
      </c>
      <c r="AS36" s="165" t="e">
        <f t="shared" si="22"/>
        <v>#DIV/0!</v>
      </c>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row>
    <row r="37" spans="1:635" ht="30" customHeight="1" thickBot="1" x14ac:dyDescent="0.3">
      <c r="A37" s="231" t="s">
        <v>46</v>
      </c>
      <c r="B37" s="21"/>
      <c r="C37" s="20">
        <f>SUM(C22:C36)</f>
        <v>0</v>
      </c>
      <c r="D37" s="22"/>
      <c r="E37" s="22"/>
      <c r="F37" s="22"/>
      <c r="G37" s="54"/>
      <c r="H37" s="374"/>
      <c r="I37" s="33">
        <f>SUM(I22:I36)</f>
        <v>0</v>
      </c>
      <c r="J37" s="215">
        <f t="shared" si="0"/>
        <v>0</v>
      </c>
      <c r="K37" s="22"/>
      <c r="L37" s="23"/>
      <c r="M37" s="23"/>
      <c r="N37" s="54"/>
      <c r="O37" s="22"/>
      <c r="P37" s="231" t="s">
        <v>46</v>
      </c>
      <c r="Q37" s="21"/>
      <c r="R37" s="276">
        <f>SUM(R22:R36)</f>
        <v>0</v>
      </c>
      <c r="S37" s="22"/>
      <c r="T37" s="22"/>
      <c r="U37" s="22"/>
      <c r="V37" s="54"/>
      <c r="W37" s="374"/>
      <c r="X37" s="33">
        <f>SUM(X22:X36)</f>
        <v>0</v>
      </c>
      <c r="Y37" s="212">
        <f t="shared" si="15"/>
        <v>0</v>
      </c>
      <c r="Z37" s="22"/>
      <c r="AA37" s="23"/>
      <c r="AB37" s="23"/>
      <c r="AC37" s="54"/>
      <c r="AD37" s="22"/>
      <c r="AE37" s="228" t="s">
        <v>72</v>
      </c>
      <c r="AF37" s="21"/>
      <c r="AG37" s="172">
        <f>SUM(AG22:AG36)</f>
        <v>0</v>
      </c>
      <c r="AH37" s="22"/>
      <c r="AI37" s="22"/>
      <c r="AJ37" s="22"/>
      <c r="AK37" s="54"/>
      <c r="AL37" s="365"/>
      <c r="AM37" s="178">
        <f>SUM(AM22:AM36)</f>
        <v>0</v>
      </c>
      <c r="AN37" s="215">
        <f t="shared" si="19"/>
        <v>0</v>
      </c>
      <c r="AO37" s="22"/>
      <c r="AP37" s="23"/>
      <c r="AQ37" s="23"/>
      <c r="AR37" s="54"/>
      <c r="AS37" s="22"/>
    </row>
    <row r="38" spans="1:635" ht="30" customHeight="1" thickBot="1" x14ac:dyDescent="0.3">
      <c r="A38" s="232" t="s">
        <v>47</v>
      </c>
      <c r="B38" s="37"/>
      <c r="C38" s="20">
        <f>C20+C37</f>
        <v>0</v>
      </c>
      <c r="D38" s="38"/>
      <c r="E38" s="38"/>
      <c r="F38" s="38"/>
      <c r="G38" s="38"/>
      <c r="H38" s="375"/>
      <c r="I38" s="33">
        <f>I20+I37</f>
        <v>0</v>
      </c>
      <c r="J38" s="213">
        <f t="shared" si="0"/>
        <v>0</v>
      </c>
      <c r="K38" s="38"/>
      <c r="L38" s="39"/>
      <c r="M38" s="39"/>
      <c r="N38" s="40"/>
      <c r="O38" s="38"/>
      <c r="P38" s="232" t="s">
        <v>47</v>
      </c>
      <c r="Q38" s="37"/>
      <c r="R38" s="276">
        <f>R20+R37</f>
        <v>0</v>
      </c>
      <c r="S38" s="38"/>
      <c r="T38" s="38"/>
      <c r="U38" s="38"/>
      <c r="V38" s="38"/>
      <c r="W38" s="375"/>
      <c r="X38" s="33">
        <f>X20+X37</f>
        <v>0</v>
      </c>
      <c r="Y38" s="213">
        <f t="shared" si="15"/>
        <v>0</v>
      </c>
      <c r="Z38" s="38"/>
      <c r="AA38" s="39"/>
      <c r="AB38" s="39"/>
      <c r="AC38" s="40"/>
      <c r="AD38" s="38"/>
      <c r="AE38" s="229" t="s">
        <v>47</v>
      </c>
      <c r="AF38" s="37"/>
      <c r="AG38" s="172">
        <f>AG20+AG37</f>
        <v>0</v>
      </c>
      <c r="AH38" s="38"/>
      <c r="AI38" s="38"/>
      <c r="AJ38" s="38"/>
      <c r="AK38" s="38"/>
      <c r="AL38" s="366"/>
      <c r="AM38" s="178">
        <f>AM20+AM37</f>
        <v>0</v>
      </c>
      <c r="AN38" s="216">
        <f t="shared" si="19"/>
        <v>0</v>
      </c>
      <c r="AO38" s="53"/>
      <c r="AP38" s="39"/>
      <c r="AQ38" s="39"/>
      <c r="AR38" s="40"/>
      <c r="AS38" s="38"/>
    </row>
    <row r="39" spans="1:635" ht="15.75" thickBot="1" x14ac:dyDescent="0.3">
      <c r="C39" s="25"/>
      <c r="I39" s="26"/>
      <c r="J39" s="26"/>
      <c r="L39" s="27"/>
      <c r="M39" s="27"/>
      <c r="R39" s="25"/>
      <c r="X39" s="26"/>
      <c r="Y39" s="26"/>
      <c r="AA39" s="27"/>
      <c r="AB39" s="27"/>
      <c r="AG39" s="25"/>
      <c r="AM39" s="26"/>
      <c r="AN39" s="26"/>
      <c r="AP39" s="27"/>
      <c r="AQ39" s="27"/>
    </row>
    <row r="40" spans="1:635" ht="15.75" thickBot="1" x14ac:dyDescent="0.3">
      <c r="A40" s="295" t="s">
        <v>73</v>
      </c>
      <c r="B40" s="300"/>
      <c r="C40" s="301"/>
      <c r="I40" s="295" t="s">
        <v>74</v>
      </c>
      <c r="J40" s="300"/>
      <c r="K40" s="301"/>
      <c r="L40"/>
      <c r="M40"/>
      <c r="P40" s="295" t="s">
        <v>75</v>
      </c>
      <c r="Q40" s="300"/>
      <c r="R40" s="301"/>
      <c r="X40" s="295" t="s">
        <v>76</v>
      </c>
      <c r="Y40" s="300"/>
      <c r="Z40" s="301"/>
      <c r="AA40"/>
      <c r="AB40"/>
      <c r="AE40" s="295" t="s">
        <v>77</v>
      </c>
      <c r="AF40" s="300"/>
      <c r="AG40" s="301"/>
      <c r="AM40" s="295" t="s">
        <v>78</v>
      </c>
      <c r="AN40" s="300"/>
      <c r="AO40" s="301"/>
      <c r="AP40"/>
      <c r="AQ40"/>
    </row>
    <row r="41" spans="1:635" ht="38.25" customHeight="1" thickBot="1" x14ac:dyDescent="0.3">
      <c r="A41" s="34"/>
      <c r="B41" s="35" t="s">
        <v>15</v>
      </c>
      <c r="C41" s="28" t="s">
        <v>30</v>
      </c>
      <c r="I41" s="34"/>
      <c r="J41" s="35" t="s">
        <v>15</v>
      </c>
      <c r="K41" s="239" t="s">
        <v>30</v>
      </c>
      <c r="L41" s="225"/>
      <c r="P41" s="34"/>
      <c r="Q41" s="35" t="s">
        <v>15</v>
      </c>
      <c r="R41" s="28" t="s">
        <v>30</v>
      </c>
      <c r="S41" s="226"/>
      <c r="X41" s="34"/>
      <c r="Y41" s="35" t="s">
        <v>15</v>
      </c>
      <c r="Z41" s="28" t="s">
        <v>30</v>
      </c>
      <c r="AA41" s="225"/>
      <c r="AE41" s="34"/>
      <c r="AF41" s="35" t="s">
        <v>15</v>
      </c>
      <c r="AG41" s="28" t="s">
        <v>30</v>
      </c>
      <c r="AM41" s="34"/>
      <c r="AN41" s="35" t="s">
        <v>15</v>
      </c>
      <c r="AO41" s="28" t="s">
        <v>30</v>
      </c>
    </row>
    <row r="42" spans="1:635" ht="15.75" thickBot="1" x14ac:dyDescent="0.3">
      <c r="A42" s="24" t="s">
        <v>79</v>
      </c>
      <c r="B42" s="58">
        <f>IFERROR(C20/C38,0)</f>
        <v>0</v>
      </c>
      <c r="C42" s="41">
        <f>IFERROR(C37/C38,0)</f>
        <v>0</v>
      </c>
      <c r="I42" s="24" t="s">
        <v>79</v>
      </c>
      <c r="J42" s="46">
        <f>IFERROR(I20/I38,0)</f>
        <v>0</v>
      </c>
      <c r="K42" s="41">
        <f>IFERROR(I37/I38,0)</f>
        <v>0</v>
      </c>
      <c r="P42" s="24" t="s">
        <v>63</v>
      </c>
      <c r="Q42" s="58">
        <f>IFERROR(R20/R38,0)</f>
        <v>0</v>
      </c>
      <c r="R42" s="41">
        <f>IFERROR(R37/R38,0)</f>
        <v>0</v>
      </c>
      <c r="X42" s="24" t="s">
        <v>63</v>
      </c>
      <c r="Y42" s="46">
        <f>IFERROR(X20/X38,0)</f>
        <v>0</v>
      </c>
      <c r="Z42" s="41">
        <f>IFERROR(X37/X38,0)</f>
        <v>0</v>
      </c>
      <c r="AE42" s="24" t="s">
        <v>64</v>
      </c>
      <c r="AF42" s="58">
        <f>IFERROR(AG20/AG38,0)</f>
        <v>0</v>
      </c>
      <c r="AG42" s="41">
        <f>IFERROR(AG37/AG38,0)</f>
        <v>0</v>
      </c>
      <c r="AM42" s="24" t="s">
        <v>64</v>
      </c>
      <c r="AN42" s="237">
        <f>IFERROR(AM20/AM38,0)</f>
        <v>0</v>
      </c>
      <c r="AO42" s="238">
        <f>IFERROR(AM37/AM38,0)</f>
        <v>0</v>
      </c>
    </row>
    <row r="43" spans="1:635" x14ac:dyDescent="0.25">
      <c r="C43" s="25"/>
      <c r="I43" s="26"/>
      <c r="J43" s="26"/>
      <c r="R43" s="25"/>
      <c r="X43" s="26"/>
      <c r="Y43" s="26"/>
      <c r="AG43" s="25"/>
      <c r="AM43" s="26"/>
      <c r="AN43" s="26"/>
    </row>
    <row r="44" spans="1:635" x14ac:dyDescent="0.25">
      <c r="A44" s="52"/>
      <c r="B44"/>
      <c r="C44"/>
      <c r="I44"/>
      <c r="J44"/>
      <c r="P44" s="52"/>
      <c r="Q44"/>
      <c r="R44"/>
      <c r="X44"/>
      <c r="Y44"/>
      <c r="AE44" s="52"/>
      <c r="AF44"/>
      <c r="AG44"/>
      <c r="AM44"/>
      <c r="AN44"/>
    </row>
    <row r="45" spans="1:635" x14ac:dyDescent="0.25">
      <c r="B45" s="47"/>
      <c r="C45" s="48"/>
      <c r="I45" s="47"/>
      <c r="J45" s="47"/>
      <c r="K45" s="48"/>
      <c r="Q45" s="47"/>
      <c r="R45" s="48"/>
      <c r="X45" s="47"/>
      <c r="Y45" s="47"/>
      <c r="Z45" s="48"/>
      <c r="AF45" s="47"/>
      <c r="AG45" s="48"/>
      <c r="AM45" s="47"/>
      <c r="AN45" s="47"/>
      <c r="AO45" s="48"/>
    </row>
    <row r="46" spans="1:635" x14ac:dyDescent="0.25">
      <c r="A46" s="49"/>
      <c r="B46" s="50"/>
      <c r="C46" s="51"/>
      <c r="I46" s="50"/>
      <c r="J46" s="50"/>
      <c r="K46" s="51"/>
      <c r="P46" s="49"/>
      <c r="Q46" s="50"/>
      <c r="R46" s="51"/>
      <c r="X46" s="50"/>
      <c r="Y46" s="50"/>
      <c r="Z46" s="51"/>
      <c r="AE46" s="49"/>
      <c r="AF46" s="50"/>
      <c r="AG46" s="51"/>
      <c r="AM46" s="50"/>
      <c r="AN46" s="50"/>
      <c r="AO46" s="51"/>
    </row>
    <row r="47" spans="1:635" x14ac:dyDescent="0.25">
      <c r="C47" s="25"/>
      <c r="I47" s="26"/>
      <c r="J47" s="26"/>
      <c r="R47" s="25"/>
      <c r="X47" s="26"/>
      <c r="Y47" s="26"/>
      <c r="AG47" s="25"/>
      <c r="AM47" s="26"/>
      <c r="AN47" s="26"/>
    </row>
    <row r="48" spans="1:635" x14ac:dyDescent="0.25">
      <c r="A48" s="52"/>
      <c r="B48"/>
      <c r="C48"/>
      <c r="I48"/>
      <c r="J48"/>
      <c r="P48" s="52"/>
      <c r="Q48"/>
      <c r="R48"/>
      <c r="X48"/>
      <c r="Y48"/>
      <c r="AE48" s="52"/>
      <c r="AF48"/>
      <c r="AG48"/>
      <c r="AM48"/>
      <c r="AN48"/>
    </row>
    <row r="49" spans="1:41" x14ac:dyDescent="0.25">
      <c r="B49" s="47"/>
      <c r="C49" s="48"/>
      <c r="I49" s="47"/>
      <c r="J49" s="47"/>
      <c r="K49" s="48"/>
      <c r="Q49" s="47"/>
      <c r="R49" s="48"/>
      <c r="X49" s="47"/>
      <c r="Y49" s="47"/>
      <c r="Z49" s="48"/>
      <c r="AF49" s="47"/>
      <c r="AG49" s="48"/>
      <c r="AM49" s="47"/>
      <c r="AN49" s="47"/>
      <c r="AO49" s="48"/>
    </row>
    <row r="50" spans="1:41" x14ac:dyDescent="0.25">
      <c r="A50" s="49"/>
      <c r="B50" s="50"/>
      <c r="C50" s="51"/>
      <c r="I50" s="50"/>
      <c r="J50" s="50"/>
      <c r="K50" s="51"/>
      <c r="P50" s="49"/>
      <c r="Q50" s="50"/>
      <c r="R50" s="51"/>
      <c r="X50" s="50"/>
      <c r="Y50" s="50"/>
      <c r="Z50" s="51"/>
      <c r="AE50" s="49"/>
      <c r="AF50" s="50"/>
      <c r="AG50" s="51"/>
      <c r="AM50" s="50"/>
      <c r="AN50" s="50"/>
      <c r="AO50" s="51"/>
    </row>
  </sheetData>
  <mergeCells count="72">
    <mergeCell ref="O5:O6"/>
    <mergeCell ref="AD5:AD6"/>
    <mergeCell ref="AS5:AS6"/>
    <mergeCell ref="AE3:AS3"/>
    <mergeCell ref="AM4:AS4"/>
    <mergeCell ref="P3:AD3"/>
    <mergeCell ref="X4:AD4"/>
    <mergeCell ref="I4:O4"/>
    <mergeCell ref="A3:O3"/>
    <mergeCell ref="K5:K6"/>
    <mergeCell ref="L5:L6"/>
    <mergeCell ref="N5:N6"/>
    <mergeCell ref="G5:G6"/>
    <mergeCell ref="B4:G4"/>
    <mergeCell ref="M5:M6"/>
    <mergeCell ref="H4:H38"/>
    <mergeCell ref="A1:E1"/>
    <mergeCell ref="A2:E2"/>
    <mergeCell ref="B21:F21"/>
    <mergeCell ref="I21:N21"/>
    <mergeCell ref="A40:C40"/>
    <mergeCell ref="I40:K40"/>
    <mergeCell ref="A4:A5"/>
    <mergeCell ref="J5:J6"/>
    <mergeCell ref="B5:B6"/>
    <mergeCell ref="C5:C6"/>
    <mergeCell ref="D5:D6"/>
    <mergeCell ref="E5:E6"/>
    <mergeCell ref="F5:F6"/>
    <mergeCell ref="I5:I6"/>
    <mergeCell ref="P1:T1"/>
    <mergeCell ref="P2:T2"/>
    <mergeCell ref="P4:P5"/>
    <mergeCell ref="Q4:V4"/>
    <mergeCell ref="W4:W38"/>
    <mergeCell ref="Q5:Q6"/>
    <mergeCell ref="R5:R6"/>
    <mergeCell ref="S5:S6"/>
    <mergeCell ref="T5:T6"/>
    <mergeCell ref="U5:U6"/>
    <mergeCell ref="V5:V6"/>
    <mergeCell ref="AC5:AC6"/>
    <mergeCell ref="Q21:U21"/>
    <mergeCell ref="X21:AC21"/>
    <mergeCell ref="P40:R40"/>
    <mergeCell ref="X40:Z40"/>
    <mergeCell ref="X5:X6"/>
    <mergeCell ref="Y5:Y6"/>
    <mergeCell ref="Z5:Z6"/>
    <mergeCell ref="AA5:AA6"/>
    <mergeCell ref="AB5:AB6"/>
    <mergeCell ref="AE1:AI1"/>
    <mergeCell ref="AE2:AI2"/>
    <mergeCell ref="AE4:AE5"/>
    <mergeCell ref="AF4:AK4"/>
    <mergeCell ref="AL4:AL38"/>
    <mergeCell ref="AF5:AF6"/>
    <mergeCell ref="AG5:AG6"/>
    <mergeCell ref="AH5:AH6"/>
    <mergeCell ref="AI5:AI6"/>
    <mergeCell ref="AJ5:AJ6"/>
    <mergeCell ref="AK5:AK6"/>
    <mergeCell ref="AM5:AM6"/>
    <mergeCell ref="AF21:AJ21"/>
    <mergeCell ref="AM21:AR21"/>
    <mergeCell ref="AE40:AG40"/>
    <mergeCell ref="AM40:AO40"/>
    <mergeCell ref="AN5:AN6"/>
    <mergeCell ref="AO5:AO6"/>
    <mergeCell ref="AP5:AP6"/>
    <mergeCell ref="AQ5:AQ6"/>
    <mergeCell ref="AR5:AR6"/>
  </mergeCells>
  <conditionalFormatting sqref="M15:M19 L20:M20 M33:M36">
    <cfRule type="cellIs" dxfId="2" priority="5" operator="equal">
      <formula>0</formula>
    </cfRule>
  </conditionalFormatting>
  <conditionalFormatting sqref="AB15:AB19 AA20:AB20 AB33:AB36">
    <cfRule type="cellIs" dxfId="1" priority="3" operator="equal">
      <formula>0</formula>
    </cfRule>
  </conditionalFormatting>
  <conditionalFormatting sqref="AQ15:AQ19 AP20:AQ20 AQ33:AQ36">
    <cfRule type="cellIs" dxfId="0" priority="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4840-72B6-4FF5-9A3C-854E0442677E}">
  <dimension ref="A1:B29"/>
  <sheetViews>
    <sheetView zoomScale="120" zoomScaleNormal="120" workbookViewId="0">
      <selection activeCell="E14" sqref="E14"/>
    </sheetView>
  </sheetViews>
  <sheetFormatPr defaultRowHeight="15" x14ac:dyDescent="0.25"/>
  <cols>
    <col min="1" max="1" width="39.42578125" customWidth="1"/>
    <col min="2" max="2" width="43.28515625" customWidth="1"/>
  </cols>
  <sheetData>
    <row r="1" spans="1:2" ht="30" customHeight="1" thickBot="1" x14ac:dyDescent="0.35">
      <c r="A1" s="97" t="s">
        <v>80</v>
      </c>
      <c r="B1" s="98" t="s">
        <v>66</v>
      </c>
    </row>
    <row r="2" spans="1:2" ht="30" customHeight="1" x14ac:dyDescent="0.25">
      <c r="A2" s="99" t="s">
        <v>16</v>
      </c>
      <c r="B2" s="100" t="s">
        <v>67</v>
      </c>
    </row>
    <row r="3" spans="1:2" ht="30" customHeight="1" x14ac:dyDescent="0.25">
      <c r="A3" s="99" t="s">
        <v>17</v>
      </c>
      <c r="B3" s="100" t="s">
        <v>67</v>
      </c>
    </row>
    <row r="4" spans="1:2" ht="30" customHeight="1" x14ac:dyDescent="0.25">
      <c r="A4" s="99" t="s">
        <v>18</v>
      </c>
      <c r="B4" s="100" t="s">
        <v>67</v>
      </c>
    </row>
    <row r="5" spans="1:2" ht="30" customHeight="1" x14ac:dyDescent="0.25">
      <c r="A5" s="99" t="s">
        <v>19</v>
      </c>
      <c r="B5" s="100" t="s">
        <v>67</v>
      </c>
    </row>
    <row r="6" spans="1:2" ht="30" customHeight="1" x14ac:dyDescent="0.25">
      <c r="A6" s="99" t="s">
        <v>20</v>
      </c>
      <c r="B6" s="100" t="s">
        <v>67</v>
      </c>
    </row>
    <row r="7" spans="1:2" ht="30" customHeight="1" x14ac:dyDescent="0.25">
      <c r="A7" s="101" t="s">
        <v>21</v>
      </c>
      <c r="B7" s="100" t="s">
        <v>67</v>
      </c>
    </row>
    <row r="8" spans="1:2" ht="30" customHeight="1" x14ac:dyDescent="0.25">
      <c r="A8" s="99" t="s">
        <v>22</v>
      </c>
      <c r="B8" s="100" t="s">
        <v>67</v>
      </c>
    </row>
    <row r="9" spans="1:2" ht="30" customHeight="1" x14ac:dyDescent="0.25">
      <c r="A9" s="99" t="s">
        <v>23</v>
      </c>
      <c r="B9" s="100" t="s">
        <v>67</v>
      </c>
    </row>
    <row r="10" spans="1:2" ht="30" customHeight="1" x14ac:dyDescent="0.25">
      <c r="A10" s="99" t="s">
        <v>24</v>
      </c>
      <c r="B10" s="100" t="s">
        <v>67</v>
      </c>
    </row>
    <row r="11" spans="1:2" ht="30" customHeight="1" x14ac:dyDescent="0.25">
      <c r="A11" s="99" t="s">
        <v>25</v>
      </c>
      <c r="B11" s="100" t="s">
        <v>67</v>
      </c>
    </row>
    <row r="12" spans="1:2" ht="30" customHeight="1" x14ac:dyDescent="0.25">
      <c r="A12" s="101" t="s">
        <v>26</v>
      </c>
      <c r="B12" s="100" t="s">
        <v>67</v>
      </c>
    </row>
    <row r="13" spans="1:2" ht="30" customHeight="1" x14ac:dyDescent="0.25">
      <c r="A13" s="99" t="s">
        <v>27</v>
      </c>
      <c r="B13" s="100" t="s">
        <v>67</v>
      </c>
    </row>
    <row r="14" spans="1:2" ht="30" customHeight="1" x14ac:dyDescent="0.25">
      <c r="A14" s="99" t="s">
        <v>28</v>
      </c>
      <c r="B14" s="100" t="s">
        <v>67</v>
      </c>
    </row>
    <row r="15" spans="1:2" ht="30" customHeight="1" x14ac:dyDescent="0.25">
      <c r="A15" s="99" t="s">
        <v>31</v>
      </c>
      <c r="B15" s="100" t="s">
        <v>67</v>
      </c>
    </row>
    <row r="16" spans="1:2" ht="30" customHeight="1" x14ac:dyDescent="0.25">
      <c r="A16" s="99" t="s">
        <v>32</v>
      </c>
      <c r="B16" s="100" t="s">
        <v>67</v>
      </c>
    </row>
    <row r="17" spans="1:2" ht="30" customHeight="1" x14ac:dyDescent="0.25">
      <c r="A17" s="99" t="s">
        <v>33</v>
      </c>
      <c r="B17" s="100" t="s">
        <v>67</v>
      </c>
    </row>
    <row r="18" spans="1:2" ht="30" customHeight="1" x14ac:dyDescent="0.25">
      <c r="A18" s="99" t="s">
        <v>34</v>
      </c>
      <c r="B18" s="100" t="s">
        <v>67</v>
      </c>
    </row>
    <row r="19" spans="1:2" ht="30" customHeight="1" x14ac:dyDescent="0.25">
      <c r="A19" s="99" t="s">
        <v>35</v>
      </c>
      <c r="B19" s="100" t="s">
        <v>67</v>
      </c>
    </row>
    <row r="20" spans="1:2" ht="30" customHeight="1" x14ac:dyDescent="0.25">
      <c r="A20" s="99" t="s">
        <v>36</v>
      </c>
      <c r="B20" s="100" t="s">
        <v>67</v>
      </c>
    </row>
    <row r="21" spans="1:2" ht="30" customHeight="1" x14ac:dyDescent="0.25">
      <c r="A21" s="99" t="s">
        <v>37</v>
      </c>
      <c r="B21" s="100" t="s">
        <v>67</v>
      </c>
    </row>
    <row r="22" spans="1:2" ht="30" customHeight="1" x14ac:dyDescent="0.25">
      <c r="A22" s="99" t="s">
        <v>38</v>
      </c>
      <c r="B22" s="100" t="s">
        <v>67</v>
      </c>
    </row>
    <row r="23" spans="1:2" ht="30" customHeight="1" x14ac:dyDescent="0.25">
      <c r="A23" s="99" t="s">
        <v>39</v>
      </c>
      <c r="B23" s="100" t="s">
        <v>67</v>
      </c>
    </row>
    <row r="24" spans="1:2" ht="30" customHeight="1" x14ac:dyDescent="0.25">
      <c r="A24" s="99" t="s">
        <v>40</v>
      </c>
      <c r="B24" s="100" t="s">
        <v>67</v>
      </c>
    </row>
    <row r="25" spans="1:2" ht="30" customHeight="1" x14ac:dyDescent="0.25">
      <c r="A25" s="99" t="s">
        <v>41</v>
      </c>
      <c r="B25" s="100" t="s">
        <v>67</v>
      </c>
    </row>
    <row r="26" spans="1:2" ht="30" customHeight="1" x14ac:dyDescent="0.25">
      <c r="A26" s="99" t="s">
        <v>42</v>
      </c>
      <c r="B26" s="100" t="s">
        <v>67</v>
      </c>
    </row>
    <row r="27" spans="1:2" ht="30" customHeight="1" x14ac:dyDescent="0.25">
      <c r="A27" s="99" t="s">
        <v>43</v>
      </c>
      <c r="B27" s="100" t="s">
        <v>67</v>
      </c>
    </row>
    <row r="28" spans="1:2" ht="30" customHeight="1" x14ac:dyDescent="0.25">
      <c r="A28" s="99" t="s">
        <v>44</v>
      </c>
      <c r="B28" s="100" t="s">
        <v>67</v>
      </c>
    </row>
    <row r="29" spans="1:2" ht="30" customHeight="1" thickBot="1" x14ac:dyDescent="0.3">
      <c r="A29" s="102" t="s">
        <v>45</v>
      </c>
      <c r="B29" s="103"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D5FF4-18AF-47A2-AB73-D478C334F792}">
  <dimension ref="B1:G59"/>
  <sheetViews>
    <sheetView zoomScale="70" zoomScaleNormal="70" workbookViewId="0">
      <selection activeCell="J11" sqref="J11"/>
    </sheetView>
  </sheetViews>
  <sheetFormatPr defaultColWidth="9.140625" defaultRowHeight="15" x14ac:dyDescent="0.25"/>
  <cols>
    <col min="1" max="1" width="3.85546875" customWidth="1"/>
    <col min="2" max="2" width="49.5703125" style="4" customWidth="1"/>
    <col min="3" max="3" width="23.85546875" style="11" customWidth="1"/>
    <col min="4" max="4" width="13" style="9" customWidth="1"/>
    <col min="5" max="5" width="32.140625" style="11" customWidth="1"/>
    <col min="6" max="6" width="27.5703125" style="11" customWidth="1"/>
    <col min="7" max="7" width="12.42578125" style="11" customWidth="1"/>
  </cols>
  <sheetData>
    <row r="1" spans="2:7" ht="15.75" thickBot="1" x14ac:dyDescent="0.3"/>
    <row r="2" spans="2:7" s="3" customFormat="1" ht="21" x14ac:dyDescent="0.25">
      <c r="B2" s="381" t="s">
        <v>81</v>
      </c>
      <c r="C2" s="382"/>
      <c r="D2" s="382"/>
      <c r="E2" s="382"/>
      <c r="F2" s="382"/>
      <c r="G2" s="383"/>
    </row>
    <row r="3" spans="2:7" s="3" customFormat="1" ht="60.75" customHeight="1" x14ac:dyDescent="0.25">
      <c r="B3" s="149" t="s">
        <v>82</v>
      </c>
      <c r="C3" s="384" t="s">
        <v>83</v>
      </c>
      <c r="D3" s="385"/>
      <c r="E3" s="385"/>
      <c r="F3" s="385"/>
      <c r="G3" s="386"/>
    </row>
    <row r="4" spans="2:7" s="9" customFormat="1" ht="21.75" customHeight="1" x14ac:dyDescent="0.25">
      <c r="B4" s="387" t="s">
        <v>84</v>
      </c>
      <c r="C4" s="388"/>
      <c r="D4" s="388"/>
      <c r="E4" s="388"/>
      <c r="F4" s="388"/>
      <c r="G4" s="389"/>
    </row>
    <row r="5" spans="2:7" ht="28.5" customHeight="1" x14ac:dyDescent="0.25">
      <c r="B5" s="378" t="s">
        <v>85</v>
      </c>
      <c r="C5" s="390"/>
      <c r="D5" s="390"/>
      <c r="E5" s="390"/>
      <c r="F5" s="390"/>
      <c r="G5" s="391"/>
    </row>
    <row r="6" spans="2:7" ht="30.75" thickBot="1" x14ac:dyDescent="0.3">
      <c r="B6" s="245" t="s">
        <v>86</v>
      </c>
      <c r="C6" s="246" t="s">
        <v>87</v>
      </c>
      <c r="D6" s="247" t="s">
        <v>88</v>
      </c>
      <c r="E6" s="392" t="s">
        <v>144</v>
      </c>
      <c r="F6" s="392"/>
      <c r="G6" s="393"/>
    </row>
    <row r="7" spans="2:7" ht="15.75" thickBot="1" x14ac:dyDescent="0.3">
      <c r="B7" s="394" t="s">
        <v>141</v>
      </c>
      <c r="C7" s="395"/>
      <c r="D7" s="395"/>
      <c r="E7" s="395"/>
      <c r="F7" s="395"/>
      <c r="G7" s="396"/>
    </row>
    <row r="8" spans="2:7" ht="94.5" customHeight="1" thickBot="1" x14ac:dyDescent="0.3">
      <c r="B8" s="150" t="s">
        <v>133</v>
      </c>
      <c r="C8" s="397" t="s">
        <v>149</v>
      </c>
      <c r="D8" s="398"/>
      <c r="E8" s="76" t="s">
        <v>92</v>
      </c>
      <c r="F8" s="96" t="s">
        <v>91</v>
      </c>
      <c r="G8" s="242" t="e">
        <f>C8/F8</f>
        <v>#VALUE!</v>
      </c>
    </row>
    <row r="9" spans="2:7" ht="15.75" thickBot="1" x14ac:dyDescent="0.3">
      <c r="B9" s="399" t="s">
        <v>4</v>
      </c>
      <c r="C9" s="400"/>
      <c r="D9" s="400"/>
      <c r="E9" s="401" t="s">
        <v>93</v>
      </c>
      <c r="F9" s="401"/>
      <c r="G9" s="244" t="e">
        <f>(G10-G8)</f>
        <v>#VALUE!</v>
      </c>
    </row>
    <row r="10" spans="2:7" ht="84" customHeight="1" x14ac:dyDescent="0.25">
      <c r="B10" s="86" t="s">
        <v>132</v>
      </c>
      <c r="C10" s="402" t="s">
        <v>149</v>
      </c>
      <c r="D10" s="403"/>
      <c r="E10" s="87" t="s">
        <v>95</v>
      </c>
      <c r="F10" s="147" t="s">
        <v>91</v>
      </c>
      <c r="G10" s="243" t="e">
        <f>C10/F10</f>
        <v>#VALUE!</v>
      </c>
    </row>
    <row r="11" spans="2:7" ht="30.75" thickBot="1" x14ac:dyDescent="0.3">
      <c r="B11" s="151" t="s">
        <v>96</v>
      </c>
      <c r="C11" s="404" t="s">
        <v>97</v>
      </c>
      <c r="D11" s="404"/>
      <c r="E11" s="404"/>
      <c r="F11" s="404"/>
      <c r="G11" s="405"/>
    </row>
    <row r="12" spans="2:7" ht="48.6" customHeight="1" x14ac:dyDescent="0.25">
      <c r="B12" s="378" t="s">
        <v>98</v>
      </c>
      <c r="C12" s="379"/>
      <c r="D12" s="379"/>
      <c r="E12" s="379"/>
      <c r="F12" s="379"/>
      <c r="G12" s="380"/>
    </row>
    <row r="13" spans="2:7" ht="45.75" thickBot="1" x14ac:dyDescent="0.3">
      <c r="B13" s="248" t="s">
        <v>86</v>
      </c>
      <c r="C13" s="251" t="s">
        <v>99</v>
      </c>
      <c r="D13" s="252" t="s">
        <v>88</v>
      </c>
      <c r="E13" s="392" t="s">
        <v>143</v>
      </c>
      <c r="F13" s="392"/>
      <c r="G13" s="393"/>
    </row>
    <row r="14" spans="2:7" ht="15.75" thickBot="1" x14ac:dyDescent="0.3">
      <c r="B14" s="408" t="s">
        <v>141</v>
      </c>
      <c r="C14" s="409"/>
      <c r="D14" s="409"/>
      <c r="E14" s="409"/>
      <c r="F14" s="409"/>
      <c r="G14" s="410"/>
    </row>
    <row r="15" spans="2:7" ht="75.75" thickBot="1" x14ac:dyDescent="0.3">
      <c r="B15" s="80" t="s">
        <v>131</v>
      </c>
      <c r="C15" s="397" t="s">
        <v>91</v>
      </c>
      <c r="D15" s="411"/>
      <c r="E15" s="249" t="s">
        <v>101</v>
      </c>
      <c r="F15" s="250" t="s">
        <v>91</v>
      </c>
      <c r="G15" s="253" t="e">
        <f>C15/F15</f>
        <v>#VALUE!</v>
      </c>
    </row>
    <row r="16" spans="2:7" ht="15.75" thickBot="1" x14ac:dyDescent="0.3">
      <c r="B16" s="399" t="s">
        <v>4</v>
      </c>
      <c r="C16" s="400"/>
      <c r="D16" s="400"/>
      <c r="E16" s="401" t="s">
        <v>93</v>
      </c>
      <c r="F16" s="401"/>
      <c r="G16" s="254" t="e">
        <f>G17-G15</f>
        <v>#VALUE!</v>
      </c>
    </row>
    <row r="17" spans="2:7" ht="75" x14ac:dyDescent="0.25">
      <c r="B17" s="74" t="s">
        <v>134</v>
      </c>
      <c r="C17" s="397" t="s">
        <v>91</v>
      </c>
      <c r="D17" s="411"/>
      <c r="E17" s="153" t="s">
        <v>101</v>
      </c>
      <c r="F17" s="264" t="s">
        <v>91</v>
      </c>
      <c r="G17" s="241" t="e">
        <f>C17/F17</f>
        <v>#VALUE!</v>
      </c>
    </row>
    <row r="18" spans="2:7" ht="30" x14ac:dyDescent="0.25">
      <c r="B18" s="154" t="s">
        <v>96</v>
      </c>
      <c r="C18" s="412" t="s">
        <v>97</v>
      </c>
      <c r="D18" s="413"/>
      <c r="E18" s="413"/>
      <c r="F18" s="413"/>
      <c r="G18" s="414"/>
    </row>
    <row r="19" spans="2:7" ht="46.5" customHeight="1" x14ac:dyDescent="0.25">
      <c r="B19" s="415" t="s">
        <v>103</v>
      </c>
      <c r="C19" s="416"/>
      <c r="D19" s="416"/>
      <c r="E19" s="416"/>
      <c r="F19" s="416"/>
      <c r="G19" s="417"/>
    </row>
    <row r="20" spans="2:7" ht="45.75" thickBot="1" x14ac:dyDescent="0.3">
      <c r="B20" s="245" t="s">
        <v>86</v>
      </c>
      <c r="C20" s="246" t="s">
        <v>99</v>
      </c>
      <c r="D20" s="247" t="s">
        <v>88</v>
      </c>
      <c r="E20" s="392" t="s">
        <v>143</v>
      </c>
      <c r="F20" s="392"/>
      <c r="G20" s="393"/>
    </row>
    <row r="21" spans="2:7" ht="15" customHeight="1" thickBot="1" x14ac:dyDescent="0.3">
      <c r="B21" s="418" t="s">
        <v>141</v>
      </c>
      <c r="C21" s="419"/>
      <c r="D21" s="419"/>
      <c r="E21" s="419"/>
      <c r="F21" s="419"/>
      <c r="G21" s="420"/>
    </row>
    <row r="22" spans="2:7" ht="90.75" thickBot="1" x14ac:dyDescent="0.3">
      <c r="B22" s="84" t="s">
        <v>135</v>
      </c>
      <c r="C22" s="421" t="s">
        <v>91</v>
      </c>
      <c r="D22" s="421"/>
      <c r="E22" s="249" t="s">
        <v>105</v>
      </c>
      <c r="F22" s="250" t="s">
        <v>91</v>
      </c>
      <c r="G22" s="256" t="e">
        <f>C22/F22</f>
        <v>#VALUE!</v>
      </c>
    </row>
    <row r="23" spans="2:7" ht="15.75" thickBot="1" x14ac:dyDescent="0.3">
      <c r="B23" s="406" t="s">
        <v>4</v>
      </c>
      <c r="C23" s="407"/>
      <c r="D23" s="407"/>
      <c r="E23" s="401" t="s">
        <v>93</v>
      </c>
      <c r="F23" s="401"/>
      <c r="G23" s="255" t="e">
        <f>G24-G22</f>
        <v>#VALUE!</v>
      </c>
    </row>
    <row r="24" spans="2:7" ht="90" x14ac:dyDescent="0.25">
      <c r="B24" s="155" t="s">
        <v>135</v>
      </c>
      <c r="C24" s="422" t="s">
        <v>91</v>
      </c>
      <c r="D24" s="422"/>
      <c r="E24" s="152" t="s">
        <v>105</v>
      </c>
      <c r="F24" s="263" t="s">
        <v>91</v>
      </c>
      <c r="G24" s="241" t="e">
        <f>C24/F24</f>
        <v>#VALUE!</v>
      </c>
    </row>
    <row r="25" spans="2:7" ht="30" x14ac:dyDescent="0.25">
      <c r="B25" s="154" t="s">
        <v>96</v>
      </c>
      <c r="C25" s="412" t="s">
        <v>97</v>
      </c>
      <c r="D25" s="413"/>
      <c r="E25" s="413"/>
      <c r="F25" s="413"/>
      <c r="G25" s="414"/>
    </row>
    <row r="26" spans="2:7" ht="47.45" customHeight="1" x14ac:dyDescent="0.25">
      <c r="B26" s="415" t="s">
        <v>106</v>
      </c>
      <c r="C26" s="416"/>
      <c r="D26" s="416"/>
      <c r="E26" s="416"/>
      <c r="F26" s="416"/>
      <c r="G26" s="417"/>
    </row>
    <row r="27" spans="2:7" ht="45.75" thickBot="1" x14ac:dyDescent="0.3">
      <c r="B27" s="245" t="s">
        <v>86</v>
      </c>
      <c r="C27" s="246" t="s">
        <v>99</v>
      </c>
      <c r="D27" s="247" t="s">
        <v>88</v>
      </c>
      <c r="E27" s="392" t="s">
        <v>143</v>
      </c>
      <c r="F27" s="392"/>
      <c r="G27" s="393"/>
    </row>
    <row r="28" spans="2:7" s="1" customFormat="1" ht="15" customHeight="1" thickBot="1" x14ac:dyDescent="0.3">
      <c r="B28" s="423" t="s">
        <v>141</v>
      </c>
      <c r="C28" s="424"/>
      <c r="D28" s="424"/>
      <c r="E28" s="425"/>
      <c r="F28" s="425"/>
      <c r="G28" s="426"/>
    </row>
    <row r="29" spans="2:7" ht="105.75" thickBot="1" x14ac:dyDescent="0.3">
      <c r="B29" s="157" t="s">
        <v>136</v>
      </c>
      <c r="C29" s="427" t="s">
        <v>91</v>
      </c>
      <c r="D29" s="427"/>
      <c r="E29" s="257" t="s">
        <v>101</v>
      </c>
      <c r="F29" s="258" t="s">
        <v>91</v>
      </c>
      <c r="G29" s="242" t="e">
        <f>C29/F29</f>
        <v>#VALUE!</v>
      </c>
    </row>
    <row r="30" spans="2:7" ht="15.75" thickBot="1" x14ac:dyDescent="0.3">
      <c r="B30" s="428" t="s">
        <v>4</v>
      </c>
      <c r="C30" s="429"/>
      <c r="D30" s="429"/>
      <c r="E30" s="401" t="s">
        <v>93</v>
      </c>
      <c r="F30" s="401"/>
      <c r="G30" s="254" t="e">
        <f>G31-G29</f>
        <v>#VALUE!</v>
      </c>
    </row>
    <row r="31" spans="2:7" ht="105" x14ac:dyDescent="0.25">
      <c r="B31" s="84" t="s">
        <v>137</v>
      </c>
      <c r="C31" s="430" t="s">
        <v>91</v>
      </c>
      <c r="D31" s="430"/>
      <c r="E31" s="158" t="s">
        <v>101</v>
      </c>
      <c r="F31" s="148" t="s">
        <v>91</v>
      </c>
      <c r="G31" s="241" t="e">
        <f>C31/F31</f>
        <v>#VALUE!</v>
      </c>
    </row>
    <row r="32" spans="2:7" ht="30" x14ac:dyDescent="0.25">
      <c r="B32" s="154" t="s">
        <v>96</v>
      </c>
      <c r="C32" s="412" t="s">
        <v>97</v>
      </c>
      <c r="D32" s="413"/>
      <c r="E32" s="413"/>
      <c r="F32" s="413"/>
      <c r="G32" s="414"/>
    </row>
    <row r="33" spans="2:7" ht="45" customHeight="1" x14ac:dyDescent="0.25">
      <c r="B33" s="415" t="s">
        <v>108</v>
      </c>
      <c r="C33" s="416"/>
      <c r="D33" s="416"/>
      <c r="E33" s="416"/>
      <c r="F33" s="416"/>
      <c r="G33" s="417"/>
    </row>
    <row r="34" spans="2:7" ht="45.75" thickBot="1" x14ac:dyDescent="0.3">
      <c r="B34" s="245" t="s">
        <v>86</v>
      </c>
      <c r="C34" s="246" t="s">
        <v>99</v>
      </c>
      <c r="D34" s="247" t="s">
        <v>88</v>
      </c>
      <c r="E34" s="392" t="s">
        <v>142</v>
      </c>
      <c r="F34" s="392"/>
      <c r="G34" s="393"/>
    </row>
    <row r="35" spans="2:7" ht="15" customHeight="1" thickBot="1" x14ac:dyDescent="0.3">
      <c r="B35" s="440" t="s">
        <v>141</v>
      </c>
      <c r="C35" s="441"/>
      <c r="D35" s="441"/>
      <c r="E35" s="441"/>
      <c r="F35" s="441"/>
      <c r="G35" s="442"/>
    </row>
    <row r="36" spans="2:7" ht="90.75" thickBot="1" x14ac:dyDescent="0.3">
      <c r="B36" s="84" t="s">
        <v>138</v>
      </c>
      <c r="C36" s="421" t="s">
        <v>91</v>
      </c>
      <c r="D36" s="421"/>
      <c r="E36" s="87" t="s">
        <v>111</v>
      </c>
      <c r="F36" s="250" t="s">
        <v>91</v>
      </c>
      <c r="G36" s="261" t="e">
        <f>C36/F36</f>
        <v>#VALUE!</v>
      </c>
    </row>
    <row r="37" spans="2:7" ht="15.75" thickBot="1" x14ac:dyDescent="0.3">
      <c r="B37" s="428" t="s">
        <v>4</v>
      </c>
      <c r="C37" s="429"/>
      <c r="D37" s="429"/>
      <c r="E37" s="401" t="s">
        <v>93</v>
      </c>
      <c r="F37" s="401"/>
      <c r="G37" s="259" t="e">
        <f>G38-G36</f>
        <v>#VALUE!</v>
      </c>
    </row>
    <row r="38" spans="2:7" ht="90" x14ac:dyDescent="0.25">
      <c r="B38" s="260" t="s">
        <v>139</v>
      </c>
      <c r="C38" s="443" t="s">
        <v>91</v>
      </c>
      <c r="D38" s="443"/>
      <c r="E38" s="156" t="s">
        <v>111</v>
      </c>
      <c r="F38" s="262" t="s">
        <v>91</v>
      </c>
      <c r="G38" s="243" t="e">
        <f>C38/F38</f>
        <v>#VALUE!</v>
      </c>
    </row>
    <row r="39" spans="2:7" ht="30.75" thickBot="1" x14ac:dyDescent="0.3">
      <c r="B39" s="159" t="s">
        <v>96</v>
      </c>
      <c r="C39" s="444" t="s">
        <v>97</v>
      </c>
      <c r="D39" s="445"/>
      <c r="E39" s="445"/>
      <c r="F39" s="445"/>
      <c r="G39" s="446"/>
    </row>
    <row r="41" spans="2:7" ht="15.75" thickBot="1" x14ac:dyDescent="0.3">
      <c r="B41" s="4" t="s">
        <v>140</v>
      </c>
    </row>
    <row r="42" spans="2:7" x14ac:dyDescent="0.25">
      <c r="B42" s="447"/>
      <c r="C42" s="448"/>
      <c r="D42" s="448"/>
      <c r="E42" s="448"/>
      <c r="F42" s="448"/>
      <c r="G42" s="449"/>
    </row>
    <row r="43" spans="2:7" x14ac:dyDescent="0.25">
      <c r="B43" s="450"/>
      <c r="C43" s="451"/>
      <c r="D43" s="451"/>
      <c r="E43" s="451"/>
      <c r="F43" s="451"/>
      <c r="G43" s="452"/>
    </row>
    <row r="44" spans="2:7" x14ac:dyDescent="0.25">
      <c r="B44" s="450"/>
      <c r="C44" s="451"/>
      <c r="D44" s="451"/>
      <c r="E44" s="451"/>
      <c r="F44" s="451"/>
      <c r="G44" s="452"/>
    </row>
    <row r="45" spans="2:7" x14ac:dyDescent="0.25">
      <c r="B45" s="450"/>
      <c r="C45" s="451"/>
      <c r="D45" s="451"/>
      <c r="E45" s="451"/>
      <c r="F45" s="451"/>
      <c r="G45" s="452"/>
    </row>
    <row r="46" spans="2:7" x14ac:dyDescent="0.25">
      <c r="B46" s="450"/>
      <c r="C46" s="451"/>
      <c r="D46" s="451"/>
      <c r="E46" s="451"/>
      <c r="F46" s="451"/>
      <c r="G46" s="452"/>
    </row>
    <row r="47" spans="2:7" x14ac:dyDescent="0.25">
      <c r="B47" s="450"/>
      <c r="C47" s="451"/>
      <c r="D47" s="451"/>
      <c r="E47" s="451"/>
      <c r="F47" s="451"/>
      <c r="G47" s="452"/>
    </row>
    <row r="48" spans="2:7" x14ac:dyDescent="0.25">
      <c r="B48" s="450"/>
      <c r="C48" s="451"/>
      <c r="D48" s="451"/>
      <c r="E48" s="451"/>
      <c r="F48" s="451"/>
      <c r="G48" s="452"/>
    </row>
    <row r="49" spans="2:7" x14ac:dyDescent="0.25">
      <c r="B49" s="450"/>
      <c r="C49" s="451"/>
      <c r="D49" s="451"/>
      <c r="E49" s="451"/>
      <c r="F49" s="451"/>
      <c r="G49" s="452"/>
    </row>
    <row r="50" spans="2:7" x14ac:dyDescent="0.25">
      <c r="B50" s="450"/>
      <c r="C50" s="451"/>
      <c r="D50" s="451"/>
      <c r="E50" s="451"/>
      <c r="F50" s="451"/>
      <c r="G50" s="452"/>
    </row>
    <row r="51" spans="2:7" x14ac:dyDescent="0.25">
      <c r="B51" s="450"/>
      <c r="C51" s="451"/>
      <c r="D51" s="451"/>
      <c r="E51" s="451"/>
      <c r="F51" s="451"/>
      <c r="G51" s="452"/>
    </row>
    <row r="52" spans="2:7" x14ac:dyDescent="0.25">
      <c r="B52" s="450"/>
      <c r="C52" s="451"/>
      <c r="D52" s="451"/>
      <c r="E52" s="451"/>
      <c r="F52" s="451"/>
      <c r="G52" s="452"/>
    </row>
    <row r="53" spans="2:7" x14ac:dyDescent="0.25">
      <c r="B53" s="450"/>
      <c r="C53" s="451"/>
      <c r="D53" s="451"/>
      <c r="E53" s="451"/>
      <c r="F53" s="451"/>
      <c r="G53" s="452"/>
    </row>
    <row r="54" spans="2:7" x14ac:dyDescent="0.25">
      <c r="B54" s="450"/>
      <c r="C54" s="451"/>
      <c r="D54" s="451"/>
      <c r="E54" s="451"/>
      <c r="F54" s="451"/>
      <c r="G54" s="452"/>
    </row>
    <row r="55" spans="2:7" ht="15.75" thickBot="1" x14ac:dyDescent="0.3">
      <c r="B55" s="453"/>
      <c r="C55" s="454"/>
      <c r="D55" s="454"/>
      <c r="E55" s="454"/>
      <c r="F55" s="454"/>
      <c r="G55" s="455"/>
    </row>
    <row r="56" spans="2:7" ht="15.75" thickBot="1" x14ac:dyDescent="0.3">
      <c r="B56" s="4" t="s">
        <v>112</v>
      </c>
    </row>
    <row r="57" spans="2:7" x14ac:dyDescent="0.25">
      <c r="B57" s="431" t="s">
        <v>128</v>
      </c>
      <c r="C57" s="432"/>
      <c r="D57" s="432"/>
      <c r="E57" s="432"/>
      <c r="F57" s="432"/>
      <c r="G57" s="433"/>
    </row>
    <row r="58" spans="2:7" x14ac:dyDescent="0.25">
      <c r="B58" s="434" t="s">
        <v>129</v>
      </c>
      <c r="C58" s="435"/>
      <c r="D58" s="435"/>
      <c r="E58" s="435"/>
      <c r="F58" s="435"/>
      <c r="G58" s="436"/>
    </row>
    <row r="59" spans="2:7" ht="15.75" thickBot="1" x14ac:dyDescent="0.3">
      <c r="B59" s="437" t="s">
        <v>130</v>
      </c>
      <c r="C59" s="438"/>
      <c r="D59" s="438"/>
      <c r="E59" s="438"/>
      <c r="F59" s="438"/>
      <c r="G59" s="439"/>
    </row>
  </sheetData>
  <sheetProtection algorithmName="SHA-512" hashValue="ZJYA4OnYObtT8xr/kfTSj3WZwHxqA3Vzo4I5knMrTYWphwLYfmA2r8mSIP3cGtQQIDJBODVeYNB2+Nnjzh6VeQ==" saltValue="HO5MrX5OGvtfgWWWTtwmmw==" spinCount="100000" sheet="1" objects="1" scenarios="1"/>
  <mergeCells count="47">
    <mergeCell ref="B57:G57"/>
    <mergeCell ref="B58:G58"/>
    <mergeCell ref="B59:G59"/>
    <mergeCell ref="B35:G35"/>
    <mergeCell ref="C36:D36"/>
    <mergeCell ref="B37:D37"/>
    <mergeCell ref="E37:F37"/>
    <mergeCell ref="C38:D38"/>
    <mergeCell ref="C39:G39"/>
    <mergeCell ref="B42:G55"/>
    <mergeCell ref="E34:G34"/>
    <mergeCell ref="C24:D24"/>
    <mergeCell ref="C25:G25"/>
    <mergeCell ref="B26:G26"/>
    <mergeCell ref="E27:G27"/>
    <mergeCell ref="B28:G28"/>
    <mergeCell ref="C29:D29"/>
    <mergeCell ref="B30:D30"/>
    <mergeCell ref="E30:F30"/>
    <mergeCell ref="C31:D31"/>
    <mergeCell ref="C32:G32"/>
    <mergeCell ref="B33:G33"/>
    <mergeCell ref="B23:D23"/>
    <mergeCell ref="E23:F23"/>
    <mergeCell ref="E13:G13"/>
    <mergeCell ref="B14:G14"/>
    <mergeCell ref="C15:D15"/>
    <mergeCell ref="B16:D16"/>
    <mergeCell ref="E16:F16"/>
    <mergeCell ref="C17:D17"/>
    <mergeCell ref="C18:G18"/>
    <mergeCell ref="B19:G19"/>
    <mergeCell ref="E20:G20"/>
    <mergeCell ref="B21:G21"/>
    <mergeCell ref="C22:D22"/>
    <mergeCell ref="B12:G12"/>
    <mergeCell ref="B2:G2"/>
    <mergeCell ref="C3:G3"/>
    <mergeCell ref="B4:G4"/>
    <mergeCell ref="B5:G5"/>
    <mergeCell ref="E6:G6"/>
    <mergeCell ref="B7:G7"/>
    <mergeCell ref="C8:D8"/>
    <mergeCell ref="B9:D9"/>
    <mergeCell ref="E9:F9"/>
    <mergeCell ref="C10:D10"/>
    <mergeCell ref="C11:G11"/>
  </mergeCells>
  <hyperlinks>
    <hyperlink ref="B57" r:id="rId1" display="Volume 31 | HIV Surveillance | Reports | Resource Library | HIV/AIDS | CDC" xr:uid="{D8374EFB-0E5A-4481-A8F6-5D9635C05530}"/>
    <hyperlink ref="B58:G58" r:id="rId2" display="***HIV National Strategic Plan: A Roadmap to End the Epidemic for the United States 2021-2025, 2021" xr:uid="{4EC4BEDF-A6B8-4439-B0B8-AAC248AC94D0}"/>
    <hyperlink ref="B57:G57" r:id="rId3" display="*2021 Updated Edition: Volume 341, Diagnoses of HIV Infection in the United States and Dependent Areas" xr:uid="{A0D0E1E3-B770-4DDB-94FE-EBF8C1F71834}"/>
  </hyperlinks>
  <pageMargins left="0.7" right="0.7" top="0.75" bottom="0.75" header="0.3" footer="0.3"/>
  <pageSetup paperSize="3"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43"/>
  <sheetViews>
    <sheetView zoomScale="120" zoomScaleNormal="120" workbookViewId="0">
      <selection activeCell="H10" sqref="H10"/>
    </sheetView>
  </sheetViews>
  <sheetFormatPr defaultRowHeight="15" x14ac:dyDescent="0.25"/>
  <cols>
    <col min="1" max="1" width="3.85546875" customWidth="1"/>
    <col min="2" max="2" width="49.5703125" style="4" customWidth="1"/>
    <col min="3" max="3" width="23.85546875" style="11" customWidth="1"/>
    <col min="4" max="4" width="11.7109375" style="9" customWidth="1"/>
    <col min="5" max="5" width="32.140625" style="11" customWidth="1"/>
    <col min="6" max="6" width="27.5703125" style="11" customWidth="1"/>
    <col min="7" max="7" width="12.42578125" style="11" customWidth="1"/>
    <col min="8" max="8" width="30" style="10" customWidth="1"/>
    <col min="9" max="9" width="11.5703125" customWidth="1"/>
  </cols>
  <sheetData>
    <row r="1" spans="2:9" ht="15.75" thickBot="1" x14ac:dyDescent="0.3"/>
    <row r="2" spans="2:9" s="3" customFormat="1" ht="33.75" customHeight="1" thickBot="1" x14ac:dyDescent="0.3">
      <c r="B2" s="501" t="s">
        <v>117</v>
      </c>
      <c r="C2" s="501"/>
      <c r="D2" s="501"/>
      <c r="E2" s="501"/>
      <c r="F2" s="501"/>
      <c r="G2" s="501"/>
      <c r="H2" s="501"/>
    </row>
    <row r="3" spans="2:9" s="3" customFormat="1" ht="18" customHeight="1" thickBot="1" x14ac:dyDescent="0.3">
      <c r="B3" s="511" t="s">
        <v>118</v>
      </c>
      <c r="C3" s="512"/>
      <c r="D3" s="512"/>
      <c r="E3" s="512"/>
      <c r="F3" s="512"/>
      <c r="G3" s="512"/>
      <c r="H3" s="513"/>
    </row>
    <row r="4" spans="2:9" s="9" customFormat="1" ht="33" customHeight="1" x14ac:dyDescent="0.25">
      <c r="B4" s="514" t="s">
        <v>84</v>
      </c>
      <c r="C4" s="515"/>
      <c r="D4" s="515"/>
      <c r="E4" s="515"/>
      <c r="F4" s="515"/>
      <c r="G4" s="515"/>
      <c r="H4" s="516"/>
      <c r="I4" s="8"/>
    </row>
    <row r="5" spans="2:9" ht="47.1" customHeight="1" thickBot="1" x14ac:dyDescent="0.3">
      <c r="B5" s="502" t="s">
        <v>85</v>
      </c>
      <c r="C5" s="503"/>
      <c r="D5" s="503"/>
      <c r="E5" s="503"/>
      <c r="F5" s="503"/>
      <c r="G5" s="503"/>
      <c r="H5" s="90" t="s">
        <v>119</v>
      </c>
    </row>
    <row r="6" spans="2:9" ht="28.5" customHeight="1" thickBot="1" x14ac:dyDescent="0.3">
      <c r="B6" s="62" t="s">
        <v>86</v>
      </c>
      <c r="C6" s="68" t="s">
        <v>87</v>
      </c>
      <c r="D6" s="64" t="s">
        <v>88</v>
      </c>
      <c r="E6" s="471" t="s">
        <v>89</v>
      </c>
      <c r="F6" s="472"/>
      <c r="G6" s="473"/>
      <c r="H6" s="498"/>
    </row>
    <row r="7" spans="2:9" ht="15" customHeight="1" thickBot="1" x14ac:dyDescent="0.3">
      <c r="B7" s="489" t="s">
        <v>120</v>
      </c>
      <c r="C7" s="490"/>
      <c r="D7" s="490"/>
      <c r="E7" s="490"/>
      <c r="F7" s="490"/>
      <c r="G7" s="491"/>
      <c r="H7" s="498"/>
    </row>
    <row r="8" spans="2:9" ht="75.75" thickBot="1" x14ac:dyDescent="0.3">
      <c r="B8" s="80" t="s">
        <v>90</v>
      </c>
      <c r="C8" s="492" t="s">
        <v>91</v>
      </c>
      <c r="D8" s="493"/>
      <c r="E8" s="76" t="s">
        <v>92</v>
      </c>
      <c r="F8" s="75" t="s">
        <v>91</v>
      </c>
      <c r="G8" s="77">
        <v>80</v>
      </c>
      <c r="H8" s="498"/>
    </row>
    <row r="9" spans="2:9" ht="18" customHeight="1" thickBot="1" x14ac:dyDescent="0.3">
      <c r="B9" s="456" t="s">
        <v>121</v>
      </c>
      <c r="C9" s="457"/>
      <c r="D9" s="457"/>
      <c r="E9" s="457"/>
      <c r="F9" s="457"/>
      <c r="G9" s="458"/>
      <c r="H9" s="498"/>
    </row>
    <row r="10" spans="2:9" ht="75" x14ac:dyDescent="0.25">
      <c r="B10" s="86" t="s">
        <v>94</v>
      </c>
      <c r="C10" s="504" t="s">
        <v>91</v>
      </c>
      <c r="D10" s="505"/>
      <c r="E10" s="87" t="s">
        <v>95</v>
      </c>
      <c r="F10" s="88" t="s">
        <v>91</v>
      </c>
      <c r="G10" s="89">
        <v>85</v>
      </c>
      <c r="H10" s="95" t="s">
        <v>122</v>
      </c>
      <c r="I10" s="60"/>
    </row>
    <row r="11" spans="2:9" ht="48.6" customHeight="1" thickBot="1" x14ac:dyDescent="0.3">
      <c r="B11" s="506" t="s">
        <v>98</v>
      </c>
      <c r="C11" s="507"/>
      <c r="D11" s="507"/>
      <c r="E11" s="508"/>
      <c r="F11" s="508"/>
      <c r="G11" s="508"/>
      <c r="H11" s="90" t="s">
        <v>119</v>
      </c>
    </row>
    <row r="12" spans="2:9" ht="45.75" customHeight="1" thickBot="1" x14ac:dyDescent="0.3">
      <c r="B12" s="62" t="s">
        <v>86</v>
      </c>
      <c r="C12" s="68" t="s">
        <v>99</v>
      </c>
      <c r="D12" s="64" t="s">
        <v>88</v>
      </c>
      <c r="E12" s="509" t="s">
        <v>100</v>
      </c>
      <c r="F12" s="509"/>
      <c r="G12" s="510"/>
      <c r="H12" s="517"/>
    </row>
    <row r="13" spans="2:9" ht="15.75" customHeight="1" thickBot="1" x14ac:dyDescent="0.3">
      <c r="B13" s="456" t="s">
        <v>120</v>
      </c>
      <c r="C13" s="457"/>
      <c r="D13" s="457"/>
      <c r="E13" s="457"/>
      <c r="F13" s="457"/>
      <c r="G13" s="458"/>
      <c r="H13" s="518"/>
    </row>
    <row r="14" spans="2:9" ht="15.75" thickBot="1" x14ac:dyDescent="0.3">
      <c r="B14" s="80" t="s">
        <v>123</v>
      </c>
      <c r="C14" s="492" t="s">
        <v>91</v>
      </c>
      <c r="D14" s="493"/>
      <c r="E14" s="76" t="s">
        <v>124</v>
      </c>
      <c r="F14" s="75" t="s">
        <v>91</v>
      </c>
      <c r="G14" s="81" t="s">
        <v>125</v>
      </c>
      <c r="H14" s="518"/>
    </row>
    <row r="15" spans="2:9" ht="16.5" thickTop="1" thickBot="1" x14ac:dyDescent="0.3">
      <c r="B15" s="494" t="s">
        <v>121</v>
      </c>
      <c r="C15" s="494"/>
      <c r="D15" s="494"/>
      <c r="E15" s="495"/>
      <c r="F15" s="495"/>
      <c r="G15" s="495"/>
      <c r="H15" s="518"/>
    </row>
    <row r="16" spans="2:9" ht="75.75" thickBot="1" x14ac:dyDescent="0.3">
      <c r="B16" s="74" t="s">
        <v>102</v>
      </c>
      <c r="C16" s="492" t="s">
        <v>91</v>
      </c>
      <c r="D16" s="493"/>
      <c r="E16" s="78" t="s">
        <v>101</v>
      </c>
      <c r="F16" s="75" t="s">
        <v>91</v>
      </c>
      <c r="G16" s="77" t="s">
        <v>125</v>
      </c>
      <c r="H16" s="518"/>
    </row>
    <row r="17" spans="2:8" ht="46.5" customHeight="1" thickTop="1" thickBot="1" x14ac:dyDescent="0.3">
      <c r="B17" s="496" t="s">
        <v>103</v>
      </c>
      <c r="C17" s="497"/>
      <c r="D17" s="497"/>
      <c r="E17" s="497"/>
      <c r="F17" s="497"/>
      <c r="G17" s="497"/>
      <c r="H17" s="90" t="s">
        <v>119</v>
      </c>
    </row>
    <row r="18" spans="2:8" ht="45" customHeight="1" thickBot="1" x14ac:dyDescent="0.3">
      <c r="B18" s="62" t="s">
        <v>86</v>
      </c>
      <c r="C18" s="68" t="s">
        <v>99</v>
      </c>
      <c r="D18" s="64" t="s">
        <v>88</v>
      </c>
      <c r="E18" s="471" t="s">
        <v>100</v>
      </c>
      <c r="F18" s="472"/>
      <c r="G18" s="473"/>
      <c r="H18" s="498"/>
    </row>
    <row r="19" spans="2:8" ht="15" customHeight="1" thickBot="1" x14ac:dyDescent="0.3">
      <c r="B19" s="456" t="s">
        <v>120</v>
      </c>
      <c r="C19" s="457"/>
      <c r="D19" s="457"/>
      <c r="E19" s="457"/>
      <c r="F19" s="457"/>
      <c r="G19" s="458"/>
      <c r="H19" s="498"/>
    </row>
    <row r="20" spans="2:8" ht="15.75" thickBot="1" x14ac:dyDescent="0.3">
      <c r="B20" s="63" t="s">
        <v>123</v>
      </c>
      <c r="C20" s="474" t="s">
        <v>91</v>
      </c>
      <c r="D20" s="474"/>
      <c r="E20" s="73" t="s">
        <v>126</v>
      </c>
      <c r="F20" s="240" t="s">
        <v>91</v>
      </c>
      <c r="G20" s="83" t="s">
        <v>125</v>
      </c>
      <c r="H20" s="498"/>
    </row>
    <row r="21" spans="2:8" ht="15.75" thickBot="1" x14ac:dyDescent="0.3">
      <c r="B21" s="486" t="s">
        <v>121</v>
      </c>
      <c r="C21" s="487"/>
      <c r="D21" s="487"/>
      <c r="E21" s="487"/>
      <c r="F21" s="487"/>
      <c r="G21" s="488"/>
      <c r="H21" s="498"/>
    </row>
    <row r="22" spans="2:8" ht="90.75" thickBot="1" x14ac:dyDescent="0.3">
      <c r="B22" s="71" t="s">
        <v>104</v>
      </c>
      <c r="C22" s="482" t="s">
        <v>91</v>
      </c>
      <c r="D22" s="483"/>
      <c r="E22" s="79" t="s">
        <v>105</v>
      </c>
      <c r="F22" s="70" t="s">
        <v>91</v>
      </c>
      <c r="G22" s="82" t="s">
        <v>125</v>
      </c>
      <c r="H22" s="498"/>
    </row>
    <row r="23" spans="2:8" ht="47.45" customHeight="1" thickBot="1" x14ac:dyDescent="0.3">
      <c r="B23" s="484" t="s">
        <v>106</v>
      </c>
      <c r="C23" s="485"/>
      <c r="D23" s="485"/>
      <c r="E23" s="485"/>
      <c r="F23" s="485"/>
      <c r="G23" s="485"/>
      <c r="H23" s="90" t="s">
        <v>119</v>
      </c>
    </row>
    <row r="24" spans="2:8" ht="45.75" thickBot="1" x14ac:dyDescent="0.3">
      <c r="B24" s="62" t="s">
        <v>86</v>
      </c>
      <c r="C24" s="68" t="s">
        <v>99</v>
      </c>
      <c r="D24" s="64" t="s">
        <v>88</v>
      </c>
      <c r="E24" s="471" t="s">
        <v>100</v>
      </c>
      <c r="F24" s="472"/>
      <c r="G24" s="473"/>
      <c r="H24" s="498"/>
    </row>
    <row r="25" spans="2:8" s="1" customFormat="1" ht="15" customHeight="1" thickBot="1" x14ac:dyDescent="0.3">
      <c r="B25" s="456" t="s">
        <v>120</v>
      </c>
      <c r="C25" s="457"/>
      <c r="D25" s="457"/>
      <c r="E25" s="457"/>
      <c r="F25" s="457"/>
      <c r="G25" s="458"/>
      <c r="H25" s="498"/>
    </row>
    <row r="26" spans="2:8" ht="15.75" thickBot="1" x14ac:dyDescent="0.3">
      <c r="B26" s="63" t="s">
        <v>127</v>
      </c>
      <c r="C26" s="459" t="s">
        <v>91</v>
      </c>
      <c r="D26" s="460"/>
      <c r="E26" s="66" t="s">
        <v>126</v>
      </c>
      <c r="F26" s="240" t="s">
        <v>91</v>
      </c>
      <c r="G26" s="83" t="s">
        <v>125</v>
      </c>
      <c r="H26" s="498"/>
    </row>
    <row r="27" spans="2:8" ht="15.75" thickBot="1" x14ac:dyDescent="0.3">
      <c r="B27" s="456" t="s">
        <v>121</v>
      </c>
      <c r="C27" s="457"/>
      <c r="D27" s="457"/>
      <c r="E27" s="457"/>
      <c r="F27" s="457"/>
      <c r="G27" s="458"/>
      <c r="H27" s="498"/>
    </row>
    <row r="28" spans="2:8" ht="105.75" thickBot="1" x14ac:dyDescent="0.3">
      <c r="B28" s="84" t="s">
        <v>107</v>
      </c>
      <c r="C28" s="461" t="s">
        <v>91</v>
      </c>
      <c r="D28" s="462"/>
      <c r="E28" s="65" t="s">
        <v>101</v>
      </c>
      <c r="F28" s="72" t="s">
        <v>91</v>
      </c>
      <c r="G28" s="77" t="s">
        <v>125</v>
      </c>
      <c r="H28" s="499"/>
    </row>
    <row r="29" spans="2:8" ht="45" customHeight="1" thickBot="1" x14ac:dyDescent="0.3">
      <c r="B29" s="468" t="s">
        <v>108</v>
      </c>
      <c r="C29" s="469"/>
      <c r="D29" s="469"/>
      <c r="E29" s="469"/>
      <c r="F29" s="469"/>
      <c r="G29" s="470"/>
      <c r="H29" s="94" t="s">
        <v>119</v>
      </c>
    </row>
    <row r="30" spans="2:8" ht="45.75" thickBot="1" x14ac:dyDescent="0.3">
      <c r="B30" s="69" t="s">
        <v>86</v>
      </c>
      <c r="C30" s="61" t="s">
        <v>99</v>
      </c>
      <c r="D30" s="64" t="s">
        <v>88</v>
      </c>
      <c r="E30" s="471" t="s">
        <v>109</v>
      </c>
      <c r="F30" s="472"/>
      <c r="G30" s="473"/>
      <c r="H30" s="498"/>
    </row>
    <row r="31" spans="2:8" ht="15" customHeight="1" thickBot="1" x14ac:dyDescent="0.3">
      <c r="B31" s="456" t="s">
        <v>120</v>
      </c>
      <c r="C31" s="457"/>
      <c r="D31" s="457"/>
      <c r="E31" s="457"/>
      <c r="F31" s="457"/>
      <c r="G31" s="458"/>
      <c r="H31" s="498"/>
    </row>
    <row r="32" spans="2:8" ht="15.75" thickBot="1" x14ac:dyDescent="0.3">
      <c r="B32" s="63" t="s">
        <v>123</v>
      </c>
      <c r="C32" s="474" t="s">
        <v>91</v>
      </c>
      <c r="D32" s="474"/>
      <c r="E32" s="73" t="s">
        <v>126</v>
      </c>
      <c r="F32" s="240" t="s">
        <v>91</v>
      </c>
      <c r="G32" s="83" t="s">
        <v>125</v>
      </c>
      <c r="H32" s="498"/>
    </row>
    <row r="33" spans="2:11" ht="15.75" thickBot="1" x14ac:dyDescent="0.3">
      <c r="B33" s="456" t="s">
        <v>121</v>
      </c>
      <c r="C33" s="457"/>
      <c r="D33" s="457"/>
      <c r="E33" s="457"/>
      <c r="F33" s="457"/>
      <c r="G33" s="458"/>
      <c r="H33" s="498"/>
    </row>
    <row r="34" spans="2:11" ht="90.75" thickBot="1" x14ac:dyDescent="0.3">
      <c r="B34" s="91" t="s">
        <v>110</v>
      </c>
      <c r="C34" s="475" t="s">
        <v>91</v>
      </c>
      <c r="D34" s="476"/>
      <c r="E34" s="92" t="s">
        <v>111</v>
      </c>
      <c r="F34" s="93" t="s">
        <v>91</v>
      </c>
      <c r="G34" s="83" t="s">
        <v>125</v>
      </c>
      <c r="H34" s="500"/>
    </row>
    <row r="39" spans="2:11" ht="15.75" thickBot="1" x14ac:dyDescent="0.3"/>
    <row r="40" spans="2:11" ht="15" customHeight="1" x14ac:dyDescent="0.25">
      <c r="B40" s="463" t="s">
        <v>112</v>
      </c>
      <c r="C40" s="480" t="s">
        <v>113</v>
      </c>
      <c r="D40" s="481"/>
      <c r="E40" s="481"/>
      <c r="F40" s="481"/>
      <c r="G40" s="481"/>
      <c r="H40" s="481"/>
      <c r="I40" s="85"/>
      <c r="J40" s="67"/>
      <c r="K40" s="67"/>
    </row>
    <row r="41" spans="2:11" x14ac:dyDescent="0.25">
      <c r="B41" s="464"/>
      <c r="C41" s="477" t="s">
        <v>114</v>
      </c>
      <c r="D41" s="478"/>
      <c r="E41" s="478"/>
      <c r="F41" s="478"/>
      <c r="G41" s="478"/>
      <c r="H41" s="478"/>
      <c r="I41" s="479"/>
    </row>
    <row r="42" spans="2:11" ht="15.75" customHeight="1" x14ac:dyDescent="0.25">
      <c r="B42" s="464"/>
      <c r="C42" s="466" t="s">
        <v>115</v>
      </c>
      <c r="D42" s="467"/>
      <c r="E42" s="467"/>
      <c r="F42" s="467"/>
      <c r="G42" s="467"/>
      <c r="H42" s="467"/>
      <c r="I42" s="42"/>
    </row>
    <row r="43" spans="2:11" ht="99.95" customHeight="1" thickBot="1" x14ac:dyDescent="0.3">
      <c r="B43" s="465"/>
      <c r="C43" s="437" t="s">
        <v>116</v>
      </c>
      <c r="D43" s="438"/>
      <c r="E43" s="438"/>
      <c r="F43" s="438"/>
      <c r="G43" s="438"/>
      <c r="H43" s="438"/>
      <c r="I43" s="439"/>
    </row>
  </sheetData>
  <mergeCells count="43">
    <mergeCell ref="H18:H22"/>
    <mergeCell ref="H24:H28"/>
    <mergeCell ref="H30:H34"/>
    <mergeCell ref="B2:H2"/>
    <mergeCell ref="E6:G6"/>
    <mergeCell ref="C14:D14"/>
    <mergeCell ref="B5:G5"/>
    <mergeCell ref="B9:G9"/>
    <mergeCell ref="C10:D10"/>
    <mergeCell ref="B11:G11"/>
    <mergeCell ref="E12:G12"/>
    <mergeCell ref="B3:H3"/>
    <mergeCell ref="B4:H4"/>
    <mergeCell ref="H12:H16"/>
    <mergeCell ref="H6:H9"/>
    <mergeCell ref="B27:G27"/>
    <mergeCell ref="E18:G18"/>
    <mergeCell ref="B13:G13"/>
    <mergeCell ref="B7:G7"/>
    <mergeCell ref="C8:D8"/>
    <mergeCell ref="B15:G15"/>
    <mergeCell ref="B17:G17"/>
    <mergeCell ref="C16:D16"/>
    <mergeCell ref="B19:G19"/>
    <mergeCell ref="C22:D22"/>
    <mergeCell ref="E24:G24"/>
    <mergeCell ref="C20:D20"/>
    <mergeCell ref="B23:G23"/>
    <mergeCell ref="B21:G21"/>
    <mergeCell ref="B25:G25"/>
    <mergeCell ref="C26:D26"/>
    <mergeCell ref="C28:D28"/>
    <mergeCell ref="B40:B43"/>
    <mergeCell ref="C43:I43"/>
    <mergeCell ref="C42:H42"/>
    <mergeCell ref="B29:G29"/>
    <mergeCell ref="B33:G33"/>
    <mergeCell ref="E30:G30"/>
    <mergeCell ref="C32:D32"/>
    <mergeCell ref="B31:G31"/>
    <mergeCell ref="C34:D34"/>
    <mergeCell ref="C41:I41"/>
    <mergeCell ref="C40:H40"/>
  </mergeCells>
  <hyperlinks>
    <hyperlink ref="C40" r:id="rId1" display="Volume 31 | HIV Surveillance | Reports | Resource Library | HIV/AIDS | CDC" xr:uid="{00000000-0004-0000-0200-000000000000}"/>
    <hyperlink ref="C41:D41" r:id="rId2" display="**Volume 25, Number 2: Monitoring Selected HIV Prevention and Care Objectives using Surveillance Data, United States and 6 Dependent Areas, 2018" xr:uid="{00000000-0004-0000-0200-000001000000}"/>
    <hyperlink ref="C42:H42" r:id="rId3" display="***HIV National Strategic Plan: A Roadmap to End the Epidemic for the United States 2021-2025, 2021" xr:uid="{00000000-0004-0000-0200-000002000000}"/>
    <hyperlink ref="C40:H40" r:id="rId4" display="*2018 Updated Edition: Volume 31, Diagnoses of HIV Infection in the United States and Dependent Areas, 2018" xr:uid="{00000000-0004-0000-0200-000003000000}"/>
  </hyperlinks>
  <pageMargins left="0.25" right="0.25" top="0.75" bottom="0.75" header="0.3" footer="0.3"/>
  <pageSetup scale="55"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4054d04-4a47-493c-9a23-a889ad06d441" xsi:nil="true"/>
    <lcf76f155ced4ddcb4097134ff3c332f xmlns="4d80ec90-9eb0-4f3d-8e6f-e54fe31ead1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918CC78E0B6D46BD6521E251F9130A" ma:contentTypeVersion="16" ma:contentTypeDescription="Create a new document." ma:contentTypeScope="" ma:versionID="edcb4a877a11cb41be03974cc66fc908">
  <xsd:schema xmlns:xsd="http://www.w3.org/2001/XMLSchema" xmlns:xs="http://www.w3.org/2001/XMLSchema" xmlns:p="http://schemas.microsoft.com/office/2006/metadata/properties" xmlns:ns2="4d80ec90-9eb0-4f3d-8e6f-e54fe31ead16" xmlns:ns3="c4054d04-4a47-493c-9a23-a889ad06d441" targetNamespace="http://schemas.microsoft.com/office/2006/metadata/properties" ma:root="true" ma:fieldsID="e410ec70e9bf76d779b78324f4cccbe8" ns2:_="" ns3:_="">
    <xsd:import namespace="4d80ec90-9eb0-4f3d-8e6f-e54fe31ead16"/>
    <xsd:import namespace="c4054d04-4a47-493c-9a23-a889ad06d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0ec90-9eb0-4f3d-8e6f-e54fe31e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054d04-4a47-493c-9a23-a889ad06d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073ba28-e71b-4866-91dc-c09b6d018521}" ma:internalName="TaxCatchAll" ma:showField="CatchAllData" ma:web="c4054d04-4a47-493c-9a23-a889ad06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3A2F58-A256-430E-B0F3-B83AE5D44490}">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4d80ec90-9eb0-4f3d-8e6f-e54fe31ead16"/>
    <ds:schemaRef ds:uri="http://schemas.microsoft.com/office/infopath/2007/PartnerControls"/>
    <ds:schemaRef ds:uri="http://schemas.openxmlformats.org/package/2006/metadata/core-properties"/>
    <ds:schemaRef ds:uri="c4054d04-4a47-493c-9a23-a889ad06d441"/>
  </ds:schemaRefs>
</ds:datastoreItem>
</file>

<file path=customXml/itemProps2.xml><?xml version="1.0" encoding="utf-8"?>
<ds:datastoreItem xmlns:ds="http://schemas.openxmlformats.org/officeDocument/2006/customXml" ds:itemID="{68DAA408-346C-4CF7-9359-6B93A35FC8EC}">
  <ds:schemaRefs>
    <ds:schemaRef ds:uri="http://schemas.microsoft.com/sharepoint/v3/contenttype/forms"/>
  </ds:schemaRefs>
</ds:datastoreItem>
</file>

<file path=customXml/itemProps3.xml><?xml version="1.0" encoding="utf-8"?>
<ds:datastoreItem xmlns:ds="http://schemas.openxmlformats.org/officeDocument/2006/customXml" ds:itemID="{B7CDDE23-269E-4F55-8BE6-4853B554D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0ec90-9eb0-4f3d-8e6f-e54fe31ead16"/>
    <ds:schemaRef ds:uri="c4054d04-4a47-493c-9a23-a889ad06d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Part A Service Category Tab </vt:lpstr>
      <vt:lpstr>Comments-Part A Ser. Category</vt:lpstr>
      <vt:lpstr>MAI Service Category Table</vt:lpstr>
      <vt:lpstr>Comments - MAI Ser. Category</vt:lpstr>
      <vt:lpstr>HIV Care Continnuum Table FY23</vt:lpstr>
      <vt:lpstr>HIV Care Continnuum Table</vt:lpstr>
      <vt:lpstr>'HIV Care Continnuum Table'!Print_Area</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Mandel, Nicole</cp:lastModifiedBy>
  <cp:revision/>
  <dcterms:created xsi:type="dcterms:W3CDTF">2018-11-20T18:51:17Z</dcterms:created>
  <dcterms:modified xsi:type="dcterms:W3CDTF">2024-03-21T20:39:38Z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0x010100EA918CC78E0B6D46BD6521E251F9130A</vt:lpwstr>
  </property>
  <property fmtid="{D5CDD505-2E9C-101B-9397-08002B2CF9AE}" pid="3" name="_dlc_DocIdItemGuid">
    <vt:lpwstr>323e6ff8-e975-455c-b6c5-ada6e9e58a94</vt:lpwstr>
  </property>
  <property fmtid="{D5CDD505-2E9C-101B-9397-08002B2CF9AE}" pid="4" name="Category">
    <vt:lpwstr/>
  </property>
  <property fmtid="{D5CDD505-2E9C-101B-9397-08002B2CF9AE}" pid="5" name="Tags">
    <vt:lpwstr/>
  </property>
  <property fmtid="{D5CDD505-2E9C-101B-9397-08002B2CF9AE}" pid="6" name="_ReviewCycleID">
    <vt:i4>-304959815</vt:i4>
  </property>
  <property fmtid="{D5CDD505-2E9C-101B-9397-08002B2CF9AE}" pid="7" name="_NewReviewCycle">
    <vt:lpwstr/>
  </property>
  <property fmtid="{D5CDD505-2E9C-101B-9397-08002B2CF9AE}" pid="8" name="_ReviewingToolsShownOnce">
    <vt:lpwstr/>
  </property>
  <property fmtid="{D5CDD505-2E9C-101B-9397-08002B2CF9AE}" pid="9" name="Order">
    <vt:r8>1800</vt:r8>
  </property>
  <property fmtid="{D5CDD505-2E9C-101B-9397-08002B2CF9AE}" pid="10" name="MediaServiceImageTags">
    <vt:lpwstr/>
  </property>
</Properties>
</file>