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ih-my.sharepoint.com/personal/kathey_hrsa_gov/Documents/Desktop/NOFO TargetHIV Upload/"/>
    </mc:Choice>
  </mc:AlternateContent>
  <xr:revisionPtr revIDLastSave="0" documentId="8_{C81AB03F-5871-453E-9DC5-1C85B379AFF6}" xr6:coauthVersionLast="47" xr6:coauthVersionMax="47" xr10:uidLastSave="{00000000-0000-0000-0000-000000000000}"/>
  <bookViews>
    <workbookView xWindow="28680" yWindow="240" windowWidth="25440" windowHeight="15390" xr2:uid="{B9C1E25A-E63E-4F32-B7B8-E9E41482EE5E}"/>
  </bookViews>
  <sheets>
    <sheet name="HIV Care Continuum Table" sheetId="1" r:id="rId1"/>
    <sheet name="Diagnosed" sheetId="2" r:id="rId2"/>
    <sheet name="Receipt" sheetId="3" r:id="rId3"/>
    <sheet name="Retained" sheetId="4" r:id="rId4"/>
    <sheet name="Viral Suppression" sheetId="5" r:id="rId5"/>
    <sheet name="Linkage" sheetId="7" r:id="rId6"/>
  </sheets>
  <definedNames>
    <definedName name="_xlnm._FilterDatabase" localSheetId="0" hidden="1">'HIV Care Continuum Table'!$B$2:$H$33</definedName>
    <definedName name="_xlnm.Print_Area" localSheetId="0">'HIV Care Continuum Table'!$B$2:$H$33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 l="1"/>
  <c r="G9" i="1"/>
  <c r="G13" i="1"/>
  <c r="G15" i="1"/>
  <c r="G19" i="1"/>
  <c r="G21" i="1"/>
  <c r="G25" i="1"/>
  <c r="G27" i="1"/>
  <c r="G33" i="1"/>
  <c r="G8" i="1"/>
  <c r="G14" i="1"/>
  <c r="G26" i="1"/>
  <c r="G31" i="1"/>
  <c r="G32" i="1" l="1"/>
  <c r="G20" i="1"/>
</calcChain>
</file>

<file path=xl/sharedStrings.xml><?xml version="1.0" encoding="utf-8"?>
<sst xmlns="http://schemas.openxmlformats.org/spreadsheetml/2006/main" count="553" uniqueCount="137">
  <si>
    <r>
      <rPr>
        <b/>
        <sz val="16"/>
        <color rgb="FFFFFFFF"/>
        <rFont val="Arial"/>
      </rPr>
      <t xml:space="preserve">Diagnosis-Based HIV Care Continuum Services Table using CDC Data    </t>
    </r>
    <r>
      <rPr>
        <sz val="16"/>
        <color rgb="FFFFFFFF"/>
        <rFont val="Arial"/>
      </rPr>
      <t xml:space="preserve">                                                                                                                                                                                                                                                                                                                          </t>
    </r>
  </si>
  <si>
    <t xml:space="preserve"> Stages of the HIV Care Continuum</t>
  </si>
  <si>
    <t xml:space="preserve">I. Diagnosed: Percentage of persons aged ≥13 years with HIV infection who know their serostatus.  </t>
  </si>
  <si>
    <r>
      <rPr>
        <b/>
        <sz val="11"/>
        <rFont val="Arial"/>
        <family val="2"/>
      </rPr>
      <t>Diagnosed Service Category</t>
    </r>
    <r>
      <rPr>
        <b/>
        <sz val="11"/>
        <color rgb="FFFF0000"/>
        <rFont val="Arial"/>
        <family val="2"/>
      </rPr>
      <t xml:space="preserve"> (List service categories that tie to target goal as described in Part A and/or MAI Service Category Plan Table)</t>
    </r>
  </si>
  <si>
    <t>Goal</t>
  </si>
  <si>
    <t xml:space="preserve">Prevent new HIV infections. </t>
  </si>
  <si>
    <t>Objective</t>
  </si>
  <si>
    <t>By 2030, increase the percentage of people with HIV infection who know their serostatus to at least 95 percent. (Source: NHSS, Indicator HIV02***)</t>
  </si>
  <si>
    <t>[input number]</t>
  </si>
  <si>
    <r>
      <t xml:space="preserve">Denominator: </t>
    </r>
    <r>
      <rPr>
        <sz val="11"/>
        <color theme="1"/>
        <rFont val="Arial"/>
        <family val="2"/>
      </rPr>
      <t>Number of persons aged ≥13 years with HIV infection (diagnosed or undiagnosed) in the jurisdiction at the end of the calendar year. ****</t>
    </r>
  </si>
  <si>
    <t xml:space="preserve"> </t>
  </si>
  <si>
    <t>FY 2027 Three-Year Period of Performance Target</t>
  </si>
  <si>
    <t>Percentage Change from Baseline to Target</t>
  </si>
  <si>
    <r>
      <rPr>
        <b/>
        <sz val="11"/>
        <color theme="1"/>
        <rFont val="Arial"/>
        <family val="2"/>
      </rPr>
      <t xml:space="preserve">Denominator: </t>
    </r>
    <r>
      <rPr>
        <sz val="11"/>
        <color theme="1"/>
        <rFont val="Arial"/>
        <family val="2"/>
      </rPr>
      <t xml:space="preserve"> Number of persons aged ≥13 years with HIV infection (diagnosed or undiagnosed) in the jurisdiction at the end of the calendar year. ****</t>
    </r>
  </si>
  <si>
    <t>II. Receipt of Care: Percentage of persons with diagnosed HIV who had at least one CD4 or viral load test during the calendar year.</t>
  </si>
  <si>
    <r>
      <rPr>
        <b/>
        <sz val="11"/>
        <rFont val="Arial"/>
        <family val="2"/>
      </rPr>
      <t>Receipt of Care Service Category</t>
    </r>
    <r>
      <rPr>
        <b/>
        <sz val="11"/>
        <color rgb="FFFF0000"/>
        <rFont val="Arial"/>
        <family val="2"/>
      </rPr>
      <t xml:space="preserve"> (List service categories that tie to target goal as described in Part A and/or MAI Service Category Plan Table)</t>
    </r>
  </si>
  <si>
    <t>Improve HIV-related outcomes for people with HIV.</t>
  </si>
  <si>
    <t>By 2030, increase the percentage of persons with diagnosed HIV infection who are virally suppressed to at least 95%. (Source: NHSS, Indicator HIV05***).</t>
  </si>
  <si>
    <r>
      <rPr>
        <b/>
        <sz val="11"/>
        <color theme="1"/>
        <rFont val="Arial"/>
        <family val="2"/>
      </rPr>
      <t>Denominator:</t>
    </r>
    <r>
      <rPr>
        <sz val="11"/>
        <color theme="1"/>
        <rFont val="Arial"/>
        <family val="2"/>
      </rPr>
      <t xml:space="preserve"> Number of persons aged ≥13 years with HIV infection diagnosed by previous year-end and alive at year-end.</t>
    </r>
  </si>
  <si>
    <t>III. Retained in Care: Percentage of persons with documentation of 2 or more CD4 or viral load tests performed at least 3 months apart during the calendar year.</t>
  </si>
  <si>
    <r>
      <rPr>
        <b/>
        <sz val="11"/>
        <rFont val="Arial"/>
        <family val="2"/>
      </rPr>
      <t>Retained in Care Service Category</t>
    </r>
    <r>
      <rPr>
        <b/>
        <sz val="11"/>
        <color rgb="FFFF0000"/>
        <rFont val="Arial"/>
        <family val="2"/>
      </rPr>
      <t xml:space="preserve"> (List service categories that tie to target goal as described in Part A and/or MAI Service Category Plan Table)</t>
    </r>
  </si>
  <si>
    <t>By 2030, increase the percentage of persons with diagnosed HIV infection who are virally suppressed to at least 95%. (Source: NHSS, Indicator HIV05).</t>
  </si>
  <si>
    <r>
      <rPr>
        <b/>
        <sz val="11"/>
        <color theme="1"/>
        <rFont val="Arial"/>
        <family val="2"/>
      </rPr>
      <t xml:space="preserve">Denominator: </t>
    </r>
    <r>
      <rPr>
        <sz val="11"/>
        <color theme="1"/>
        <rFont val="Arial"/>
        <family val="2"/>
      </rPr>
      <t>Number of persons aged ≥13 years with HIV infection diagnosed by previous year-end and alive at year-end.</t>
    </r>
  </si>
  <si>
    <t xml:space="preserve">IV. Viral Suppression: Percentage of persons with diagnosed HIV infection whose most recent HIV viral load test in the past 12 months showed that HIV viral load was suppressed. </t>
  </si>
  <si>
    <r>
      <rPr>
        <b/>
        <sz val="11"/>
        <rFont val="Arial"/>
        <family val="2"/>
      </rPr>
      <t>Viral Suppression Service Category</t>
    </r>
    <r>
      <rPr>
        <b/>
        <sz val="11"/>
        <color rgb="FFFF0000"/>
        <rFont val="Arial"/>
        <family val="2"/>
      </rPr>
      <t xml:space="preserve"> (List service categories that tie to target goal as described in Part A and/or MAI Service Category Plan Table)</t>
    </r>
  </si>
  <si>
    <t>By 2030, increase the percentage of persons with diagnosed HIV infection who are virally suppressed to at least 95%. (Source: HNSS, Indicator HIV05***).</t>
  </si>
  <si>
    <t>V. Linkage to Care: Percentage of persons with newly diagnosed HIV infection who were linked to care within one month after diagnosis as evidenced by a documented CD4 count or viral load.</t>
  </si>
  <si>
    <r>
      <rPr>
        <b/>
        <sz val="11"/>
        <rFont val="Arial"/>
        <family val="2"/>
      </rPr>
      <t>Linkage to Care Service Category</t>
    </r>
    <r>
      <rPr>
        <b/>
        <sz val="11"/>
        <color rgb="FFFF0000"/>
        <rFont val="Arial"/>
        <family val="2"/>
      </rPr>
      <t xml:space="preserve"> (List service categories that tie to target goal as described in Part A and/or MAI Service Category Plan Table)</t>
    </r>
  </si>
  <si>
    <t>By 2030, increase the percentage of persons with newly diagnosed HIV infection who are linked to HIV medical care within one month of diagnosis to at least 95%. (Source: NHSS, Indicator HIV04***).</t>
  </si>
  <si>
    <r>
      <rPr>
        <b/>
        <sz val="11"/>
        <color theme="1"/>
        <rFont val="Arial"/>
        <family val="2"/>
      </rPr>
      <t>Denominator:</t>
    </r>
    <r>
      <rPr>
        <sz val="11"/>
        <color theme="1"/>
        <rFont val="Arial"/>
        <family val="2"/>
      </rPr>
      <t xml:space="preserve"> Number of persons aged ≥13 years with newly diagnosed HIV infection during the calendar year.  </t>
    </r>
  </si>
  <si>
    <t>Describe methodology utilized to calculate the Target to be achieved during the three-year period of performance:</t>
  </si>
  <si>
    <t>[input methodology]</t>
  </si>
  <si>
    <t xml:space="preserve">Numerator and Denominator Definitions Sources: </t>
  </si>
  <si>
    <t xml:space="preserve">****The Diagnosed stage measures the percentage of the total number of people  with HIV whose infection has been diagnosed. To determine this percentage, the denominator for the Diagnosed stage of the Diagnosis-Based HIV Care Continuum Services Table is HIV prevalence, which is the total number of people with HIV (including both those with diagnosed infection and those with undiagnosed infection). The data to determine the denominator are not provided; however, RWHAP Part A recipients are encouraged to use an existing method, or develop a method, to be able to report the number of people with HIV (undiagnosed and diagnosed), so the total percentage of people with HIV whose infection has been diagnosed can be reported.
</t>
  </si>
  <si>
    <t>2022 CDC Baseline</t>
  </si>
  <si>
    <r>
      <t>2022</t>
    </r>
    <r>
      <rPr>
        <b/>
        <sz val="11"/>
        <color rgb="FFFF0000"/>
        <rFont val="Arial"/>
        <family val="2"/>
      </rPr>
      <t xml:space="preserve"> </t>
    </r>
    <r>
      <rPr>
        <b/>
        <sz val="11"/>
        <rFont val="Arial"/>
        <family val="2"/>
      </rPr>
      <t>CDC</t>
    </r>
    <r>
      <rPr>
        <b/>
        <sz val="11"/>
        <color theme="1"/>
        <rFont val="Arial"/>
        <family val="2"/>
      </rPr>
      <t xml:space="preserve"> Baseline</t>
    </r>
  </si>
  <si>
    <t>\\cdc.gov\Locker\NCHHSTP_HICSB_STORE02\SBPGMS\xah2\Supplemental Report\HIV Indicators\Year2023\Table 1 (HIV_Dx_Prev).sas</t>
  </si>
  <si>
    <t>Using NHSS 202312 data.</t>
  </si>
  <si>
    <t xml:space="preserve">Data Source: </t>
  </si>
  <si>
    <t>NASHVILLE-DAVIDSON--MURFREESBORO--FRANKLIN, TN</t>
  </si>
  <si>
    <t>MEMPHIS, TN-MS-AR</t>
  </si>
  <si>
    <t>INDIANAPOLIS-CARMEL, IN</t>
  </si>
  <si>
    <t>COLUMBUS, OH</t>
  </si>
  <si>
    <t>CHARLOTTE-GASTONIA-ROCK HILL, NC-SC</t>
  </si>
  <si>
    <t>BATON ROUGE, LA</t>
  </si>
  <si>
    <t>WEST PALM BEACH-BOCA RATON, FL</t>
  </si>
  <si>
    <t>WASHINGTON, DC-MD-VA-WV</t>
  </si>
  <si>
    <t>TAMPA-ST. PETE.-CLEARWATER, FL</t>
  </si>
  <si>
    <t>SEATTLE-BELLEVUE-EVERETT, WA</t>
  </si>
  <si>
    <t>SAN JUAN-BAYAMON, PR</t>
  </si>
  <si>
    <t>SAN JOSE, CA</t>
  </si>
  <si>
    <t>SAN FRANCISCO, CA</t>
  </si>
  <si>
    <t>SAN DIEGO, CA</t>
  </si>
  <si>
    <t>SAN ANTONIO, TX</t>
  </si>
  <si>
    <t>ST. LOUIS, MO-IL</t>
  </si>
  <si>
    <t>SACRAMENTO, CA</t>
  </si>
  <si>
    <t>RIVERSIDE-SAN BERNARDINO, CA</t>
  </si>
  <si>
    <t>PORTLAND-VANCOUVER, OR-WA</t>
  </si>
  <si>
    <t>PHOENIX-MESA, AZ</t>
  </si>
  <si>
    <t>PHILADELPHIA, PA-NJ</t>
  </si>
  <si>
    <t>ORLANDO, FL</t>
  </si>
  <si>
    <t>ORANGE COUNTY, CA</t>
  </si>
  <si>
    <t>OAKLAND, CA</t>
  </si>
  <si>
    <t>NORFOLK-VA BEACH-NEWPORT NEWS, VA</t>
  </si>
  <si>
    <t>NEWARK, NJ</t>
  </si>
  <si>
    <t>NEW YORK, NY</t>
  </si>
  <si>
    <t>NEW ORLEANS, LA</t>
  </si>
  <si>
    <t>N HAVN-BRPT-DNBRY-WTRBRY,CT NECMA</t>
  </si>
  <si>
    <t>NASSAU-SUFFOLK, NY</t>
  </si>
  <si>
    <t>MINNEAPOLIS-ST. PAUL, MN-WI</t>
  </si>
  <si>
    <t>MIDDLESEX-SOMERSET-HUNTERDON, NJ</t>
  </si>
  <si>
    <t>MIAMI, FL</t>
  </si>
  <si>
    <t>LOS ANGELES-LONG BEACH, CA</t>
  </si>
  <si>
    <t>LAS VEGAS, NV-AZ</t>
  </si>
  <si>
    <t>KANSAS CITY, MO-KS</t>
  </si>
  <si>
    <t>JERSEY CITY, NJ</t>
  </si>
  <si>
    <t>JACKSONVILLE, FL</t>
  </si>
  <si>
    <t>HOUSTON, TX</t>
  </si>
  <si>
    <t>HARTFORD CT NECMA</t>
  </si>
  <si>
    <t>FORT WORTH-ARLINGTON, TX</t>
  </si>
  <si>
    <t>FORT LAUDERDALE, FL</t>
  </si>
  <si>
    <t>DETROIT, MI</t>
  </si>
  <si>
    <t>DENVER, CO</t>
  </si>
  <si>
    <t>DALLAS, TX</t>
  </si>
  <si>
    <t>CLEVELAND-LORAIN-ELYRIA, OH</t>
  </si>
  <si>
    <t>CHICAGO, IL</t>
  </si>
  <si>
    <t>BOSTON-BROCKTN-NASHUA,MA-NH NECMA</t>
  </si>
  <si>
    <t>BERGEN-PASSAIC, NJ</t>
  </si>
  <si>
    <t>BALTIMORE, MD</t>
  </si>
  <si>
    <t>AUSTIN-SAN MARCOS, TX</t>
  </si>
  <si>
    <t>ATLANTA, GA</t>
  </si>
  <si>
    <t>Total No.</t>
  </si>
  <si>
    <r>
      <t>EMA_TGA_Label</t>
    </r>
    <r>
      <rPr>
        <b/>
        <vertAlign val="superscript"/>
        <sz val="10"/>
        <rFont val="Arial"/>
        <family val="2"/>
      </rPr>
      <t>a</t>
    </r>
  </si>
  <si>
    <t>EMA/TGA</t>
  </si>
  <si>
    <t>Persons living with diagnosed HIV infection
(aged &gt;= 13 years)</t>
  </si>
  <si>
    <t>Persons living with diagnosed HIV infection
(all ages)</t>
  </si>
  <si>
    <t>Diagnoses of HIV infection
(aged &gt;= 13 years)</t>
  </si>
  <si>
    <t>Diagnoses of HIV infection
(all ages)</t>
  </si>
  <si>
    <t/>
  </si>
  <si>
    <t>Table 1.  Number of persons reported diagnosed and living with HIV (all stages) and those at all ages and those aged &gt;= 13 years as year end by Part A jurisdictions</t>
  </si>
  <si>
    <t>CDC HIV SURVEILLANCE DATA AS OF December 31, 2023</t>
  </si>
  <si>
    <t>HRSA DATA REQUEST - June 2024</t>
  </si>
  <si>
    <t>\\cdc.gov\Locker\NCHHSTP_HICSB_STORE02\SBPGMS\xah2\External Requests\HRSA\DMHAP\Year2024\Table 2_3 (Rentention).sas</t>
  </si>
  <si>
    <t>%</t>
  </si>
  <si>
    <t>No.</t>
  </si>
  <si>
    <t>&gt;=1 CD4 or VL tests</t>
  </si>
  <si>
    <t>Total alive</t>
  </si>
  <si>
    <t>Table 2.  Receipt of HIV medical care among persons aged &gt;= 13 years with infection diagnosed by year-end and alive at year-end 20xx by Part A jurisdictions</t>
  </si>
  <si>
    <t>CDC HIV SURVEILLANCE DATA AS OF  December 31, 2023</t>
  </si>
  <si>
    <t>\\cdc.gov\Locker\NCHHSTP_HICSB_STORE02\SBPGMS\xah2\Supplemental Report\HIV Indicators\Year2023\Table 2_3 (Rentention).sas</t>
  </si>
  <si>
    <t>&gt;=2 CD4 or VL tests</t>
  </si>
  <si>
    <t>Table 3.  Retained HIV medical care among persons aged &gt;= 13 years with infection diagnosed by year-end and alive at year-end 20xx by Part A jurisdictions</t>
  </si>
  <si>
    <t>\\cdc.gov\Locker\NCHHSTP_HICSB_STORE02\SBPGMS\xah2\External Requests\HRSA\DMHAP\Year2024\Table 4 (VL Suppression).sas</t>
  </si>
  <si>
    <t>Among persons with
&gt;=1 VL tests</t>
  </si>
  <si>
    <t>Among persons with
&gt;=1 CD4 or VL tests</t>
  </si>
  <si>
    <t>Among persons alive
at year-end</t>
  </si>
  <si>
    <t>Persons with &gt;=1 VL
tests</t>
  </si>
  <si>
    <t>Persons with &gt;=1 CD4
or VL tests</t>
  </si>
  <si>
    <t>Persons alive at
year-end</t>
  </si>
  <si>
    <t>VL of &lt;200 copies/mL</t>
  </si>
  <si>
    <t>Table 4.  HIV viral suppression during 20xx among persons aged &gt;=13 years with infection diagnosed by year-end and alive at year-end 20xx by Part A jurisdictions</t>
  </si>
  <si>
    <t xml:space="preserve">Viral Suppression, numerator definition: Number of persons aged ≥13 years with diagnosed HIV infection whose most recent viral load test in the calendar year showed that HIV viral load was suppressed. Viral suppression is defined as a viral load test result of &lt;200 copies/Ml at the most recent viral load test. </t>
  </si>
  <si>
    <t>\\cdc.gov\Locker\NCHHSTP_HICSB_STORE02\SBPGMS\xah2\External Requests\HRSA\DMHAP\Year2024\Table 5 (Linkage).sas</t>
  </si>
  <si>
    <t>EMA_TGA_Label</t>
  </si>
  <si>
    <t>No CD4 or VL tests</t>
  </si>
  <si>
    <t>Table 5.  Linkage to HIV medical care within 1 month of HIV diagnosis during calendar year among persons aged &gt;=13 years by Part A jurisdictions</t>
  </si>
  <si>
    <t>*CDC. Core indicators for monitoring the Ending the HIV Epidemic initiative: National HIV Surveillance System data reported through December 2023. HIV Surveillance Data Tables 2024;5(1).</t>
  </si>
  <si>
    <t>**HIV Prevention Progress Report, 2019 (HPPR, 2019)</t>
  </si>
  <si>
    <t>***Healthy People 2030, National HIV Surveillance System (NHSS)</t>
  </si>
  <si>
    <r>
      <rPr>
        <b/>
        <sz val="11"/>
        <color rgb="FF000000"/>
        <rFont val="Arial"/>
        <family val="2"/>
      </rPr>
      <t>Numerator:</t>
    </r>
    <r>
      <rPr>
        <sz val="11"/>
        <color rgb="FF000000"/>
        <rFont val="Arial"/>
        <family val="2"/>
      </rPr>
      <t xml:space="preserve"> Number of persons aged ≥13 years with newly diagnosed HIV infection during the calendar year who were linked to care within one month of their diagnosis date as evidenced by a documented test result for a CD4 count or viral load.  Data Source: NHSS 202012 (Reference Source: Vol 5 No 1*).</t>
    </r>
  </si>
  <si>
    <r>
      <rPr>
        <b/>
        <sz val="11"/>
        <color rgb="FF000000"/>
        <rFont val="Arial"/>
        <family val="2"/>
      </rPr>
      <t>Numerator:</t>
    </r>
    <r>
      <rPr>
        <sz val="11"/>
        <color rgb="FF000000"/>
        <rFont val="Arial"/>
        <family val="2"/>
      </rPr>
      <t xml:space="preserve"> Number of persons aged ≥13 years with diagnosed HIV infection whose most recent viral load test in the calendar year showed that HIV viral load was suppressed. Viral suppression is defined as a viral load test result of &lt;200 copies/mL at the most recent viral load test. Data Source: NHSS 202012 (Reference Source: Vol 5 No 1*).  </t>
    </r>
  </si>
  <si>
    <r>
      <rPr>
        <b/>
        <sz val="11"/>
        <color rgb="FF000000"/>
        <rFont val="Arial"/>
        <family val="2"/>
      </rPr>
      <t>Numerator:</t>
    </r>
    <r>
      <rPr>
        <sz val="11"/>
        <color rgb="FF000000"/>
        <rFont val="Arial"/>
        <family val="2"/>
      </rPr>
      <t xml:space="preserve"> Number of persons aged ≥13 years with diagnosed HIV infection who had two care visits that were at least 90 days apart during the calendar year, as measured by documented test results for CD4 count or viral load. Data Source: NHSS 202012 (Reference Source: Vol 5 No 1*).  </t>
    </r>
  </si>
  <si>
    <r>
      <rPr>
        <b/>
        <sz val="11"/>
        <color rgb="FF000000"/>
        <rFont val="Arial"/>
        <family val="2"/>
      </rPr>
      <t>Numerator:</t>
    </r>
    <r>
      <rPr>
        <sz val="11"/>
        <color rgb="FF000000"/>
        <rFont val="Arial"/>
        <family val="2"/>
      </rPr>
      <t xml:space="preserve"> Number of persons aged ≥13 years with diagnosed HIV infection who had a care visit during the calendar year, as measured by documented test results for CD4 count or viral load. Data Source: NHSS 202012 (Reference Source: HPPR, 2019**).  </t>
    </r>
  </si>
  <si>
    <r>
      <t xml:space="preserve">Numerator: </t>
    </r>
    <r>
      <rPr>
        <sz val="11"/>
        <color rgb="FF000000"/>
        <rFont val="Arial"/>
        <family val="2"/>
      </rPr>
      <t xml:space="preserve">Number of persons aged ≥13 years with diagnosed HIV infection who had a care visit during the calendar year, as measured by documented test results for CD4 count or viral load. Data Source: NHSS 202012 (Reference Source: HPPR, 2019**).  </t>
    </r>
  </si>
  <si>
    <r>
      <rPr>
        <b/>
        <sz val="11"/>
        <color rgb="FF000000"/>
        <rFont val="Arial"/>
        <family val="2"/>
      </rPr>
      <t>Numerator:</t>
    </r>
    <r>
      <rPr>
        <sz val="11"/>
        <color rgb="FF000000"/>
        <rFont val="Arial"/>
        <family val="2"/>
      </rPr>
      <t xml:space="preserve"> Number of persons aged ≥13 years with diagnosed HIV infection in the jurisdiction at the end of the calendar year. Data Source: NHSS 202012 (Reference Source: Vol 5 No 1*).  </t>
    </r>
  </si>
  <si>
    <r>
      <t xml:space="preserve">Numerator: </t>
    </r>
    <r>
      <rPr>
        <sz val="11"/>
        <color rgb="FF000000"/>
        <rFont val="Arial"/>
        <family val="2"/>
      </rPr>
      <t xml:space="preserve">Number of persons aged ≥13 years with diagnosed HIV infection in the jurisdiction at the end of the calendar year. Data Source: NHSS 202012 (Reference Source: Vol 5 No 1*).  </t>
    </r>
  </si>
  <si>
    <r>
      <t>a</t>
    </r>
    <r>
      <rPr>
        <b/>
        <i/>
        <sz val="10"/>
        <color theme="1"/>
        <rFont val="Arial"/>
        <family val="2"/>
      </rPr>
      <t>CDC currently is not able to provide data as of December 31, 2023 at MSA-level for Connecticut which transitioned reporting data from counties to planning regions. CT jurisdictions should use the most recent surveillance data available to complete the HIV Care Continuum table.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</si>
</sst>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u/>
      <sz val="11"/>
      <color theme="10"/>
      <name val="Calibri"/>
      <family val="2"/>
      <scheme val="minor"/>
    </font>
    <font>
      <u/>
      <sz val="11"/>
      <color theme="10"/>
      <name val="Arial"/>
      <family val="2"/>
    </font>
    <font>
      <sz val="11"/>
      <color rgb="FFFF0000"/>
      <name val="Arial"/>
      <family val="2"/>
    </font>
    <font>
      <b/>
      <sz val="11"/>
      <name val="Arial"/>
      <family val="2"/>
    </font>
    <font>
      <sz val="11"/>
      <name val="Arial"/>
      <family val="2"/>
    </font>
    <font>
      <sz val="11"/>
      <color rgb="FF000000"/>
      <name val="Arial"/>
      <family val="2"/>
    </font>
    <font>
      <sz val="8"/>
      <name val="Arial"/>
      <family val="2"/>
    </font>
    <font>
      <b/>
      <sz val="11"/>
      <color rgb="FFFF0000"/>
      <name val="Arial"/>
      <family val="2"/>
    </font>
    <font>
      <b/>
      <sz val="11"/>
      <color rgb="FF000000"/>
      <name val="Arial"/>
      <family val="2"/>
    </font>
    <font>
      <i/>
      <sz val="10"/>
      <name val="Arial"/>
      <family val="2"/>
    </font>
    <font>
      <i/>
      <sz val="11"/>
      <color theme="1"/>
      <name val="Arial"/>
      <family val="2"/>
    </font>
    <font>
      <sz val="9"/>
      <name val="Arial"/>
      <family val="2"/>
    </font>
    <font>
      <sz val="11"/>
      <color rgb="FF000000"/>
      <name val="Arial"/>
    </font>
    <font>
      <sz val="16"/>
      <color theme="1"/>
      <name val="Calibri"/>
      <family val="2"/>
      <scheme val="minor"/>
    </font>
    <font>
      <sz val="16"/>
      <color theme="1"/>
      <name val="Arial"/>
      <family val="2"/>
    </font>
    <font>
      <sz val="16"/>
      <color theme="0"/>
      <name val="Arial"/>
      <family val="2"/>
    </font>
    <font>
      <sz val="16"/>
      <color rgb="FFFFFFFF"/>
      <name val="Arial"/>
      <family val="2"/>
    </font>
    <font>
      <b/>
      <sz val="16"/>
      <color rgb="FFFFFFFF"/>
      <name val="Arial"/>
    </font>
    <font>
      <sz val="16"/>
      <color rgb="FFFFFFFF"/>
      <name val="Arial"/>
    </font>
    <font>
      <b/>
      <i/>
      <sz val="10"/>
      <color indexed="8"/>
      <name val="Arial"/>
      <family val="2"/>
    </font>
    <font>
      <b/>
      <i/>
      <sz val="11"/>
      <color theme="1"/>
      <name val="Calibri"/>
      <family val="2"/>
      <scheme val="minor"/>
    </font>
    <font>
      <b/>
      <i/>
      <vertAlign val="superscript"/>
      <sz val="10"/>
      <color theme="1"/>
      <name val="Arial"/>
      <family val="2"/>
    </font>
    <font>
      <b/>
      <i/>
      <sz val="10"/>
      <color theme="1"/>
      <name val="Arial"/>
      <family val="2"/>
    </font>
    <font>
      <sz val="10"/>
      <name val="Arial"/>
      <family val="2"/>
    </font>
    <font>
      <sz val="8"/>
      <color rgb="FF000000"/>
      <name val="Courier New"/>
      <family val="3"/>
    </font>
    <font>
      <sz val="9.5"/>
      <color rgb="FF000000"/>
      <name val="Times New Roman"/>
      <family val="1"/>
    </font>
    <font>
      <b/>
      <sz val="10"/>
      <name val="Arial"/>
      <family val="2"/>
    </font>
    <font>
      <b/>
      <vertAlign val="superscript"/>
      <sz val="10"/>
      <name val="Arial"/>
      <family val="2"/>
    </font>
    <font>
      <b/>
      <i/>
      <sz val="10"/>
      <name val="Times New Roman"/>
      <family val="1"/>
    </font>
    <font>
      <sz val="10"/>
      <color indexed="8"/>
      <name val="Arial"/>
      <family val="2"/>
    </font>
    <font>
      <b/>
      <i/>
      <sz val="10"/>
      <color rgb="FFFF000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4" tint="-0.499984740745262"/>
        <bgColor indexed="64"/>
      </patternFill>
    </fill>
    <fill>
      <patternFill patternType="solid">
        <fgColor indexed="65"/>
        <bgColor indexed="64"/>
      </patternFill>
    </fill>
    <fill>
      <patternFill patternType="solid">
        <fgColor rgb="FFFFFFFF"/>
        <bgColor indexed="64"/>
      </patternFill>
    </fill>
    <fill>
      <patternFill patternType="solid">
        <fgColor rgb="FFFFFF00"/>
        <bgColor indexed="64"/>
      </patternFill>
    </fill>
  </fills>
  <borders count="52">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bottom style="medium">
        <color auto="1"/>
      </bottom>
      <diagonal/>
    </border>
    <border>
      <left style="thin">
        <color indexed="64"/>
      </left>
      <right/>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dotted">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medium">
        <color indexed="64"/>
      </top>
      <bottom/>
      <diagonal/>
    </border>
    <border>
      <left style="dotted">
        <color indexed="64"/>
      </left>
      <right style="thin">
        <color indexed="64"/>
      </right>
      <top/>
      <bottom/>
      <diagonal/>
    </border>
    <border>
      <left style="thin">
        <color indexed="64"/>
      </left>
      <right style="dotted">
        <color indexed="64"/>
      </right>
      <top/>
      <bottom/>
      <diagonal/>
    </border>
    <border>
      <left style="thin">
        <color indexed="64"/>
      </left>
      <right/>
      <top/>
      <bottom style="thin">
        <color indexed="64"/>
      </bottom>
      <diagonal/>
    </border>
    <border>
      <left style="thin">
        <color indexed="64"/>
      </left>
      <right style="medium">
        <color auto="1"/>
      </right>
      <top/>
      <bottom style="medium">
        <color auto="1"/>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0" fontId="4" fillId="0" borderId="0" applyNumberFormat="0" applyFill="0" applyBorder="0" applyAlignment="0" applyProtection="0"/>
    <xf numFmtId="0" fontId="28" fillId="0" borderId="0"/>
  </cellStyleXfs>
  <cellXfs count="15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1" fillId="0" borderId="0" xfId="0" applyFont="1" applyAlignment="1">
      <alignment horizontal="left" vertical="center"/>
    </xf>
    <xf numFmtId="0" fontId="4" fillId="0" borderId="0" xfId="1" applyAlignment="1" applyProtection="1"/>
    <xf numFmtId="0" fontId="2" fillId="0" borderId="0" xfId="0" applyFont="1"/>
    <xf numFmtId="0" fontId="3" fillId="0" borderId="16" xfId="0" applyFont="1" applyBorder="1" applyAlignment="1">
      <alignment horizontal="left" vertical="center" wrapText="1"/>
    </xf>
    <xf numFmtId="0" fontId="6" fillId="0" borderId="19" xfId="0" applyFont="1" applyBorder="1" applyAlignment="1" applyProtection="1">
      <alignment horizontal="center" vertical="center"/>
      <protection locked="0"/>
    </xf>
    <xf numFmtId="0" fontId="2" fillId="0" borderId="20" xfId="0" applyFont="1" applyBorder="1" applyAlignment="1">
      <alignment horizontal="left" vertical="top" wrapText="1"/>
    </xf>
    <xf numFmtId="0" fontId="9" fillId="0" borderId="17" xfId="0" applyFont="1" applyBorder="1" applyAlignment="1">
      <alignment horizontal="left" vertical="top" wrapText="1"/>
    </xf>
    <xf numFmtId="0" fontId="6" fillId="3" borderId="24" xfId="0" applyFont="1" applyFill="1" applyBorder="1" applyAlignment="1" applyProtection="1">
      <alignment horizontal="center" vertical="center" wrapText="1"/>
      <protection locked="0"/>
    </xf>
    <xf numFmtId="0" fontId="3" fillId="5" borderId="16" xfId="0" applyFont="1" applyFill="1" applyBorder="1" applyAlignment="1">
      <alignment horizontal="center" vertical="center" wrapText="1"/>
    </xf>
    <xf numFmtId="0" fontId="2" fillId="0" borderId="13" xfId="0" applyFont="1" applyBorder="1" applyAlignment="1">
      <alignment vertical="center" wrapText="1"/>
    </xf>
    <xf numFmtId="0" fontId="3" fillId="5" borderId="17" xfId="0" applyFont="1" applyFill="1" applyBorder="1" applyAlignment="1">
      <alignment horizontal="center" vertical="center"/>
    </xf>
    <xf numFmtId="0" fontId="6" fillId="0" borderId="18" xfId="0" applyFont="1" applyBorder="1" applyAlignment="1" applyProtection="1">
      <alignment horizontal="center" vertical="center"/>
      <protection locked="0"/>
    </xf>
    <xf numFmtId="0" fontId="2" fillId="0" borderId="28" xfId="0" applyFont="1" applyBorder="1" applyAlignment="1">
      <alignment horizontal="left" vertical="top" wrapText="1"/>
    </xf>
    <xf numFmtId="0" fontId="9" fillId="0" borderId="31" xfId="0" applyFont="1" applyBorder="1" applyAlignment="1">
      <alignment horizontal="left" vertical="top" wrapText="1"/>
    </xf>
    <xf numFmtId="0" fontId="6" fillId="3" borderId="28" xfId="0" applyFont="1" applyFill="1" applyBorder="1" applyAlignment="1" applyProtection="1">
      <alignment horizontal="center" vertical="center" wrapText="1"/>
      <protection locked="0"/>
    </xf>
    <xf numFmtId="0" fontId="0" fillId="0" borderId="0" xfId="0" applyAlignment="1">
      <alignment horizontal="center"/>
    </xf>
    <xf numFmtId="0" fontId="2" fillId="0" borderId="0" xfId="0" applyFont="1" applyAlignment="1">
      <alignment horizontal="center"/>
    </xf>
    <xf numFmtId="0" fontId="2" fillId="0" borderId="22" xfId="0" applyFont="1" applyBorder="1" applyAlignment="1">
      <alignment vertical="center" wrapText="1"/>
    </xf>
    <xf numFmtId="0" fontId="3" fillId="5" borderId="16" xfId="0" applyFont="1" applyFill="1" applyBorder="1" applyAlignment="1">
      <alignment horizontal="center" vertical="center"/>
    </xf>
    <xf numFmtId="0" fontId="6" fillId="3" borderId="37" xfId="0" applyFont="1" applyFill="1" applyBorder="1" applyAlignment="1" applyProtection="1">
      <alignment horizontal="center" vertical="center" wrapText="1"/>
      <protection locked="0"/>
    </xf>
    <xf numFmtId="0" fontId="2" fillId="3" borderId="18" xfId="0" applyFont="1" applyFill="1" applyBorder="1" applyAlignment="1">
      <alignment horizontal="left" vertical="top" wrapText="1"/>
    </xf>
    <xf numFmtId="0" fontId="9" fillId="0" borderId="16" xfId="0" applyFont="1" applyBorder="1" applyAlignment="1">
      <alignment horizontal="left" vertical="top" wrapText="1"/>
    </xf>
    <xf numFmtId="0" fontId="2" fillId="3" borderId="28" xfId="0" applyFont="1" applyFill="1" applyBorder="1" applyAlignment="1">
      <alignment horizontal="left" vertical="top" wrapText="1"/>
    </xf>
    <xf numFmtId="0" fontId="9" fillId="0" borderId="4" xfId="0" applyFont="1" applyBorder="1" applyAlignment="1">
      <alignment horizontal="left" vertical="top" wrapText="1"/>
    </xf>
    <xf numFmtId="0" fontId="6" fillId="3" borderId="30" xfId="0" applyFont="1" applyFill="1" applyBorder="1" applyAlignment="1" applyProtection="1">
      <alignment horizontal="center" vertical="center" wrapText="1"/>
      <protection locked="0"/>
    </xf>
    <xf numFmtId="0" fontId="9" fillId="0" borderId="7" xfId="0" applyFont="1" applyBorder="1" applyAlignment="1">
      <alignment horizontal="left" vertical="center" wrapText="1"/>
    </xf>
    <xf numFmtId="0" fontId="2" fillId="3" borderId="19" xfId="0" applyFont="1" applyFill="1" applyBorder="1" applyAlignment="1">
      <alignment horizontal="left" vertical="top" wrapText="1"/>
    </xf>
    <xf numFmtId="0" fontId="12" fillId="3" borderId="31" xfId="0" applyFont="1" applyFill="1" applyBorder="1" applyAlignment="1">
      <alignment vertical="center" wrapText="1"/>
    </xf>
    <xf numFmtId="0" fontId="3" fillId="5" borderId="4" xfId="0" applyFont="1" applyFill="1" applyBorder="1" applyAlignment="1">
      <alignment horizontal="center" vertical="center" wrapText="1"/>
    </xf>
    <xf numFmtId="0" fontId="2" fillId="0" borderId="44" xfId="0" applyFont="1" applyBorder="1" applyAlignment="1">
      <alignment vertical="center" wrapText="1"/>
    </xf>
    <xf numFmtId="0" fontId="3" fillId="5" borderId="4" xfId="0" applyFont="1" applyFill="1" applyBorder="1" applyAlignment="1">
      <alignment horizontal="center" vertical="center"/>
    </xf>
    <xf numFmtId="0" fontId="14" fillId="0" borderId="0" xfId="0" applyFont="1" applyAlignment="1">
      <alignment vertical="top" wrapText="1"/>
    </xf>
    <xf numFmtId="9" fontId="8" fillId="0" borderId="0" xfId="0" applyNumberFormat="1" applyFont="1" applyAlignment="1">
      <alignment horizontal="center" vertical="center" wrapText="1"/>
    </xf>
    <xf numFmtId="0" fontId="9" fillId="0" borderId="7" xfId="0" applyFont="1" applyBorder="1" applyAlignment="1">
      <alignment horizontal="left" vertical="top" wrapText="1"/>
    </xf>
    <xf numFmtId="9" fontId="3" fillId="6" borderId="15" xfId="0" applyNumberFormat="1" applyFont="1" applyFill="1" applyBorder="1" applyAlignment="1">
      <alignment vertical="center"/>
    </xf>
    <xf numFmtId="0" fontId="12" fillId="3" borderId="31" xfId="0" applyFont="1" applyFill="1" applyBorder="1" applyAlignment="1">
      <alignment vertical="top" wrapText="1"/>
    </xf>
    <xf numFmtId="0" fontId="2" fillId="0" borderId="0" xfId="0" applyFont="1" applyAlignment="1">
      <alignment horizontal="center" vertical="center" wrapText="1"/>
    </xf>
    <xf numFmtId="0" fontId="17" fillId="0" borderId="0" xfId="0" applyFont="1" applyAlignment="1">
      <alignment vertical="center" wrapText="1"/>
    </xf>
    <xf numFmtId="0" fontId="18" fillId="0" borderId="0" xfId="0" applyFont="1" applyAlignment="1">
      <alignment vertical="center" wrapText="1"/>
    </xf>
    <xf numFmtId="9" fontId="8" fillId="3" borderId="46" xfId="0" applyNumberFormat="1" applyFont="1" applyFill="1" applyBorder="1" applyAlignment="1">
      <alignment horizontal="center" vertical="center" wrapText="1"/>
    </xf>
    <xf numFmtId="9" fontId="3" fillId="2" borderId="46" xfId="0" applyNumberFormat="1" applyFont="1" applyFill="1" applyBorder="1" applyAlignment="1">
      <alignment horizontal="center" vertical="center"/>
    </xf>
    <xf numFmtId="9" fontId="8" fillId="0" borderId="15" xfId="0" applyNumberFormat="1" applyFont="1" applyBorder="1" applyAlignment="1">
      <alignment horizontal="center" vertical="center" wrapText="1"/>
    </xf>
    <xf numFmtId="9" fontId="8" fillId="0" borderId="30" xfId="0" applyNumberFormat="1" applyFont="1" applyBorder="1" applyAlignment="1">
      <alignment horizontal="center" vertical="center" wrapText="1"/>
    </xf>
    <xf numFmtId="9" fontId="3" fillId="2" borderId="15" xfId="0" applyNumberFormat="1" applyFont="1" applyFill="1" applyBorder="1" applyAlignment="1">
      <alignment horizontal="center" vertical="center"/>
    </xf>
    <xf numFmtId="9" fontId="8" fillId="0" borderId="46" xfId="0" applyNumberFormat="1" applyFont="1" applyBorder="1" applyAlignment="1">
      <alignment horizontal="center" vertical="center" wrapText="1"/>
    </xf>
    <xf numFmtId="9" fontId="8" fillId="0" borderId="33" xfId="0" applyNumberFormat="1" applyFont="1" applyBorder="1" applyAlignment="1">
      <alignment horizontal="center" vertical="center" wrapText="1"/>
    </xf>
    <xf numFmtId="0" fontId="16" fillId="0" borderId="22" xfId="0" applyFont="1" applyBorder="1" applyAlignment="1">
      <alignment vertical="center" wrapText="1"/>
    </xf>
    <xf numFmtId="0" fontId="3" fillId="3" borderId="29" xfId="0" applyFont="1" applyFill="1" applyBorder="1" applyAlignment="1">
      <alignment vertical="top" wrapText="1"/>
    </xf>
    <xf numFmtId="0" fontId="0" fillId="8" borderId="0" xfId="0" applyFill="1"/>
    <xf numFmtId="0" fontId="23" fillId="8" borderId="0" xfId="0" applyFont="1" applyFill="1" applyAlignment="1">
      <alignment horizontal="left"/>
    </xf>
    <xf numFmtId="0" fontId="24" fillId="8" borderId="0" xfId="0" applyFont="1" applyFill="1"/>
    <xf numFmtId="0" fontId="25" fillId="8" borderId="0" xfId="0" applyFont="1" applyFill="1"/>
    <xf numFmtId="3" fontId="27" fillId="9" borderId="0" xfId="0" applyNumberFormat="1" applyFont="1" applyFill="1" applyAlignment="1">
      <alignment horizontal="right" wrapText="1"/>
    </xf>
    <xf numFmtId="0" fontId="29" fillId="0" borderId="0" xfId="2" applyFont="1" applyAlignment="1">
      <alignment horizontal="left"/>
    </xf>
    <xf numFmtId="0" fontId="29" fillId="9" borderId="0" xfId="2" applyFont="1" applyFill="1" applyAlignment="1">
      <alignment horizontal="left"/>
    </xf>
    <xf numFmtId="3" fontId="27" fillId="9" borderId="47" xfId="0" applyNumberFormat="1" applyFont="1" applyFill="1" applyBorder="1" applyAlignment="1">
      <alignment horizontal="right" wrapText="1"/>
    </xf>
    <xf numFmtId="0" fontId="29" fillId="0" borderId="5" xfId="2" applyFont="1" applyBorder="1" applyAlignment="1">
      <alignment horizontal="left"/>
    </xf>
    <xf numFmtId="0" fontId="29" fillId="9" borderId="5" xfId="2" applyFont="1" applyFill="1" applyBorder="1" applyAlignment="1">
      <alignment horizontal="left"/>
    </xf>
    <xf numFmtId="0" fontId="29" fillId="10" borderId="5" xfId="2" applyFont="1" applyFill="1" applyBorder="1" applyAlignment="1">
      <alignment horizontal="left"/>
    </xf>
    <xf numFmtId="0" fontId="30" fillId="0" borderId="5" xfId="0" applyFont="1" applyBorder="1" applyAlignment="1">
      <alignment horizontal="center" wrapText="1"/>
    </xf>
    <xf numFmtId="0" fontId="32" fillId="3" borderId="0" xfId="0" applyFont="1" applyFill="1" applyAlignment="1">
      <alignment horizontal="left"/>
    </xf>
    <xf numFmtId="0" fontId="32" fillId="0" borderId="0" xfId="0" applyFont="1" applyAlignment="1">
      <alignment horizontal="left"/>
    </xf>
    <xf numFmtId="164" fontId="33" fillId="0" borderId="47" xfId="0" applyNumberFormat="1" applyFont="1" applyBorder="1" applyAlignment="1">
      <alignment horizontal="right" wrapText="1"/>
    </xf>
    <xf numFmtId="3" fontId="33" fillId="0" borderId="47" xfId="0" applyNumberFormat="1" applyFont="1" applyBorder="1" applyAlignment="1">
      <alignment horizontal="right" wrapText="1"/>
    </xf>
    <xf numFmtId="164" fontId="33" fillId="0" borderId="0" xfId="0" applyNumberFormat="1" applyFont="1" applyAlignment="1">
      <alignment horizontal="right" wrapText="1"/>
    </xf>
    <xf numFmtId="3" fontId="33" fillId="0" borderId="0" xfId="0" applyNumberFormat="1" applyFont="1" applyAlignment="1">
      <alignment horizontal="right" wrapText="1"/>
    </xf>
    <xf numFmtId="0" fontId="34" fillId="8" borderId="0" xfId="0" applyFont="1" applyFill="1" applyAlignment="1">
      <alignment horizontal="left"/>
    </xf>
    <xf numFmtId="0" fontId="30" fillId="0" borderId="49" xfId="0" applyFont="1" applyBorder="1" applyAlignment="1">
      <alignment horizontal="center" wrapText="1"/>
    </xf>
    <xf numFmtId="0" fontId="30" fillId="0" borderId="48" xfId="0" applyFont="1" applyBorder="1" applyAlignment="1">
      <alignment horizontal="center" wrapText="1"/>
    </xf>
    <xf numFmtId="0" fontId="11" fillId="4" borderId="25" xfId="0" applyFont="1" applyFill="1" applyBorder="1" applyAlignment="1">
      <alignment horizontal="left" vertical="top" wrapText="1"/>
    </xf>
    <xf numFmtId="0" fontId="11" fillId="4" borderId="27" xfId="0" applyFont="1" applyFill="1" applyBorder="1" applyAlignment="1">
      <alignment horizontal="left" vertical="top"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6" fillId="3" borderId="33" xfId="0" applyFont="1" applyFill="1" applyBorder="1" applyAlignment="1" applyProtection="1">
      <alignment horizontal="center" vertical="center" wrapText="1"/>
      <protection locked="0"/>
    </xf>
    <xf numFmtId="0" fontId="6" fillId="3" borderId="32" xfId="0" applyFont="1" applyFill="1" applyBorder="1" applyAlignment="1" applyProtection="1">
      <alignment horizontal="center" vertical="center" wrapText="1"/>
      <protection locked="0"/>
    </xf>
    <xf numFmtId="0" fontId="3" fillId="2" borderId="16" xfId="0" applyFont="1" applyFill="1" applyBorder="1" applyAlignment="1">
      <alignment horizontal="right" vertical="center"/>
    </xf>
    <xf numFmtId="0" fontId="3" fillId="2" borderId="14" xfId="0" applyFont="1" applyFill="1" applyBorder="1" applyAlignment="1">
      <alignment horizontal="right" vertical="center"/>
    </xf>
    <xf numFmtId="0" fontId="6" fillId="0" borderId="15"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3" fillId="5" borderId="16"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2" fillId="0" borderId="13" xfId="0" applyFont="1" applyBorder="1" applyAlignment="1">
      <alignment horizontal="left" vertical="center" wrapText="1"/>
    </xf>
    <xf numFmtId="0" fontId="3" fillId="2" borderId="16"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6" fillId="0" borderId="1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15" fillId="6" borderId="14" xfId="0" applyFont="1" applyFill="1" applyBorder="1" applyAlignment="1">
      <alignment horizontal="right" vertical="center" wrapText="1"/>
    </xf>
    <xf numFmtId="0" fontId="15" fillId="6" borderId="20" xfId="0" applyFont="1" applyFill="1" applyBorder="1" applyAlignment="1">
      <alignment horizontal="right" vertical="center" wrapText="1"/>
    </xf>
    <xf numFmtId="0" fontId="6" fillId="3" borderId="15" xfId="0" applyFont="1" applyFill="1" applyBorder="1" applyAlignment="1" applyProtection="1">
      <alignment horizontal="center" vertical="center" wrapText="1"/>
      <protection locked="0"/>
    </xf>
    <xf numFmtId="0" fontId="6" fillId="3" borderId="20" xfId="0" applyFont="1" applyFill="1" applyBorder="1" applyAlignment="1" applyProtection="1">
      <alignment horizontal="center" vertical="center" wrapText="1"/>
      <protection locked="0"/>
    </xf>
    <xf numFmtId="0" fontId="3"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5" fillId="0" borderId="6" xfId="1" applyFont="1" applyBorder="1" applyAlignment="1" applyProtection="1">
      <alignment horizontal="left" vertical="center"/>
    </xf>
    <xf numFmtId="0" fontId="5" fillId="0" borderId="9" xfId="1" applyFont="1" applyBorder="1" applyAlignment="1" applyProtection="1">
      <alignment horizontal="left" vertical="center"/>
    </xf>
    <xf numFmtId="0" fontId="5" fillId="0" borderId="8" xfId="1" applyFont="1" applyBorder="1" applyAlignment="1" applyProtection="1">
      <alignment horizontal="left" vertical="center"/>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10" fillId="2" borderId="14" xfId="0" applyFont="1" applyFill="1" applyBorder="1" applyAlignment="1">
      <alignment horizontal="right" vertical="center" wrapText="1"/>
    </xf>
    <xf numFmtId="0" fontId="3" fillId="5" borderId="36" xfId="0" applyFont="1" applyFill="1" applyBorder="1" applyAlignment="1">
      <alignment horizontal="left" vertical="center" wrapText="1"/>
    </xf>
    <xf numFmtId="0" fontId="3" fillId="5" borderId="35" xfId="0" applyFont="1" applyFill="1" applyBorder="1" applyAlignment="1">
      <alignment horizontal="left" vertical="center" wrapText="1"/>
    </xf>
    <xf numFmtId="0" fontId="3" fillId="5" borderId="34" xfId="0" applyFont="1" applyFill="1" applyBorder="1" applyAlignment="1">
      <alignment horizontal="left" vertical="center" wrapText="1"/>
    </xf>
    <xf numFmtId="0" fontId="6" fillId="0" borderId="30"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10" fillId="2" borderId="20" xfId="0" applyFont="1" applyFill="1" applyBorder="1" applyAlignment="1">
      <alignment horizontal="right" vertical="center" wrapText="1"/>
    </xf>
    <xf numFmtId="0" fontId="7" fillId="2" borderId="40" xfId="0" applyFont="1" applyFill="1" applyBorder="1" applyAlignment="1" applyProtection="1">
      <alignment horizontal="center" vertical="center"/>
      <protection locked="0"/>
    </xf>
    <xf numFmtId="0" fontId="7" fillId="6" borderId="16" xfId="0" applyFont="1" applyFill="1" applyBorder="1" applyAlignment="1" applyProtection="1">
      <alignment horizontal="center" vertical="center" wrapText="1"/>
      <protection locked="0"/>
    </xf>
    <xf numFmtId="0" fontId="7" fillId="6" borderId="14"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10" fillId="2" borderId="16" xfId="0" applyFont="1" applyFill="1" applyBorder="1" applyAlignment="1">
      <alignment horizontal="right" vertical="center" wrapText="1"/>
    </xf>
    <xf numFmtId="0" fontId="6" fillId="3" borderId="39" xfId="0" applyFont="1" applyFill="1" applyBorder="1" applyAlignment="1" applyProtection="1">
      <alignment horizontal="center" vertical="center" wrapText="1"/>
      <protection locked="0"/>
    </xf>
    <xf numFmtId="0" fontId="6" fillId="3" borderId="38" xfId="0" applyFont="1" applyFill="1" applyBorder="1" applyAlignment="1" applyProtection="1">
      <alignment horizontal="center" vertical="center" wrapText="1"/>
      <protection locked="0"/>
    </xf>
    <xf numFmtId="0" fontId="5" fillId="0" borderId="36" xfId="1" applyFont="1" applyBorder="1" applyAlignment="1" applyProtection="1">
      <alignment horizontal="left" wrapText="1"/>
    </xf>
    <xf numFmtId="0" fontId="5" fillId="0" borderId="35" xfId="1" applyFont="1" applyBorder="1" applyAlignment="1" applyProtection="1">
      <alignment horizontal="left" wrapText="1"/>
    </xf>
    <xf numFmtId="0" fontId="5" fillId="0" borderId="50" xfId="1" applyFont="1" applyBorder="1" applyAlignment="1" applyProtection="1">
      <alignment horizontal="left" wrapText="1"/>
    </xf>
    <xf numFmtId="0" fontId="5" fillId="0" borderId="51" xfId="1" applyFont="1" applyBorder="1" applyAlignment="1" applyProtection="1">
      <alignment horizontal="left" vertical="center" wrapText="1"/>
    </xf>
    <xf numFmtId="0" fontId="5" fillId="0" borderId="9" xfId="1" applyFont="1" applyBorder="1" applyAlignment="1" applyProtection="1">
      <alignment horizontal="left" vertical="center" wrapText="1"/>
    </xf>
    <xf numFmtId="0" fontId="5" fillId="0" borderId="8" xfId="1" applyFont="1" applyBorder="1" applyAlignment="1" applyProtection="1">
      <alignment horizontal="left" vertical="center" wrapText="1"/>
    </xf>
    <xf numFmtId="0" fontId="20" fillId="7" borderId="0" xfId="0" applyFont="1" applyFill="1" applyAlignment="1">
      <alignment horizontal="center" vertical="center" wrapText="1"/>
    </xf>
    <xf numFmtId="0" fontId="19" fillId="7" borderId="0" xfId="0" applyFont="1" applyFill="1" applyAlignment="1">
      <alignment horizontal="center" vertical="center" wrapText="1"/>
    </xf>
    <xf numFmtId="0" fontId="19" fillId="7" borderId="23"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7" fillId="5" borderId="26" xfId="0" applyFont="1" applyFill="1" applyBorder="1" applyAlignment="1">
      <alignment horizontal="center" vertical="center" wrapText="1"/>
    </xf>
    <xf numFmtId="0" fontId="3" fillId="5" borderId="16" xfId="0" applyFont="1" applyFill="1" applyBorder="1" applyAlignment="1">
      <alignment horizontal="left" vertical="center"/>
    </xf>
    <xf numFmtId="0" fontId="3" fillId="5" borderId="14" xfId="0" applyFont="1" applyFill="1" applyBorder="1" applyAlignment="1">
      <alignment horizontal="left" vertical="center"/>
    </xf>
    <xf numFmtId="0" fontId="3" fillId="5" borderId="13" xfId="0" applyFont="1" applyFill="1" applyBorder="1" applyAlignment="1">
      <alignment horizontal="left" vertical="center"/>
    </xf>
    <xf numFmtId="0" fontId="11" fillId="6" borderId="25" xfId="0" applyFont="1" applyFill="1" applyBorder="1" applyAlignment="1">
      <alignment horizontal="left" vertical="center" wrapText="1"/>
    </xf>
    <xf numFmtId="0" fontId="11" fillId="6" borderId="27" xfId="0" applyFont="1" applyFill="1" applyBorder="1" applyAlignment="1">
      <alignment horizontal="left" vertical="center" wrapText="1"/>
    </xf>
    <xf numFmtId="0" fontId="13" fillId="2" borderId="14" xfId="0" applyFont="1" applyFill="1" applyBorder="1" applyAlignment="1">
      <alignment horizontal="right" vertical="center" wrapText="1"/>
    </xf>
    <xf numFmtId="0" fontId="3" fillId="5" borderId="11" xfId="0" applyFont="1" applyFill="1" applyBorder="1" applyAlignment="1">
      <alignment horizontal="left" vertical="center"/>
    </xf>
    <xf numFmtId="0" fontId="3" fillId="5" borderId="10" xfId="0" applyFont="1" applyFill="1" applyBorder="1" applyAlignment="1">
      <alignment horizontal="left" vertical="center"/>
    </xf>
    <xf numFmtId="0" fontId="3" fillId="5" borderId="45" xfId="0" applyFont="1" applyFill="1" applyBorder="1" applyAlignment="1">
      <alignment horizontal="left" vertical="center"/>
    </xf>
    <xf numFmtId="0" fontId="2" fillId="0" borderId="37" xfId="0" applyFont="1" applyBorder="1" applyAlignment="1">
      <alignment horizontal="left" vertical="center" wrapText="1"/>
    </xf>
    <xf numFmtId="0" fontId="2" fillId="0" borderId="43" xfId="0" applyFont="1" applyBorder="1" applyAlignment="1">
      <alignment horizontal="left" vertical="center" wrapText="1"/>
    </xf>
    <xf numFmtId="0" fontId="30" fillId="0" borderId="48" xfId="0" applyFont="1" applyBorder="1" applyAlignment="1">
      <alignment horizontal="center" wrapText="1"/>
    </xf>
    <xf numFmtId="0" fontId="30" fillId="0" borderId="9" xfId="0" applyFont="1" applyBorder="1" applyAlignment="1">
      <alignment horizontal="center" wrapText="1"/>
    </xf>
    <xf numFmtId="0" fontId="30" fillId="0" borderId="49" xfId="0" applyFont="1" applyBorder="1" applyAlignment="1">
      <alignment horizontal="center" wrapText="1"/>
    </xf>
    <xf numFmtId="0" fontId="25" fillId="10" borderId="0" xfId="0" applyFont="1" applyFill="1" applyAlignment="1">
      <alignment horizontal="left" wrapText="1"/>
    </xf>
  </cellXfs>
  <cellStyles count="3">
    <cellStyle name="Hyperlink" xfId="1" builtinId="8"/>
    <cellStyle name="Normal" xfId="0" builtinId="0"/>
    <cellStyle name="Normal_VL Suppression" xfId="2" xr:uid="{2D4BAC24-3A87-4908-8E52-7B66039805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dc.gov/hiv/pdf/policies/progressreports/cdc-hiv-preventionprogressreport.pdf" TargetMode="External"/><Relationship Id="rId2" Type="http://schemas.openxmlformats.org/officeDocument/2006/relationships/hyperlink" Target="https://stacks.cdc.gov/view/cdc/156512/cdc_156512_DS1.pdf" TargetMode="External"/><Relationship Id="rId1" Type="http://schemas.openxmlformats.org/officeDocument/2006/relationships/hyperlink" Target="https://health.gov/healthypeople/objectives-and-data/data-sources-and-methods/data-sources/national-hiv-surveillance-system-nhss"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07791-0F37-42D8-8637-E90F889ADA96}">
  <sheetPr>
    <pageSetUpPr fitToPage="1"/>
  </sheetPr>
  <dimension ref="B2:K41"/>
  <sheetViews>
    <sheetView tabSelected="1" zoomScale="80" zoomScaleNormal="80" workbookViewId="0">
      <selection activeCell="K11" sqref="K11"/>
    </sheetView>
  </sheetViews>
  <sheetFormatPr defaultColWidth="9.1796875" defaultRowHeight="14.5" x14ac:dyDescent="0.35"/>
  <cols>
    <col min="1" max="1" width="3.81640625" customWidth="1"/>
    <col min="2" max="2" width="49.54296875" style="4" customWidth="1"/>
    <col min="3" max="3" width="23.81640625" style="2" customWidth="1"/>
    <col min="4" max="4" width="13" style="3" customWidth="1"/>
    <col min="5" max="5" width="32.1796875" style="2" customWidth="1"/>
    <col min="6" max="6" width="27.54296875" style="2" customWidth="1"/>
    <col min="7" max="7" width="12.453125" style="2" customWidth="1"/>
    <col min="8" max="8" width="30" style="1" customWidth="1"/>
    <col min="9" max="9" width="11.54296875" customWidth="1"/>
  </cols>
  <sheetData>
    <row r="2" spans="2:9" s="41" customFormat="1" ht="33.75" customHeight="1" thickBot="1" x14ac:dyDescent="0.4">
      <c r="B2" s="132" t="s">
        <v>0</v>
      </c>
      <c r="C2" s="133"/>
      <c r="D2" s="133"/>
      <c r="E2" s="133"/>
      <c r="F2" s="133"/>
      <c r="G2" s="133"/>
      <c r="H2" s="134"/>
      <c r="I2" s="42"/>
    </row>
    <row r="3" spans="2:9" s="3" customFormat="1" ht="25.5" customHeight="1" thickBot="1" x14ac:dyDescent="0.4">
      <c r="B3" s="135" t="s">
        <v>1</v>
      </c>
      <c r="C3" s="136"/>
      <c r="D3" s="136"/>
      <c r="E3" s="136"/>
      <c r="F3" s="136"/>
      <c r="G3" s="136"/>
      <c r="H3" s="137"/>
      <c r="I3" s="40"/>
    </row>
    <row r="4" spans="2:9" ht="39" customHeight="1" thickBot="1" x14ac:dyDescent="0.4">
      <c r="B4" s="138" t="s">
        <v>2</v>
      </c>
      <c r="C4" s="139"/>
      <c r="D4" s="139"/>
      <c r="E4" s="139"/>
      <c r="F4" s="139"/>
      <c r="G4" s="140"/>
      <c r="H4" s="141" t="s">
        <v>3</v>
      </c>
      <c r="I4" s="6"/>
    </row>
    <row r="5" spans="2:9" ht="46.5" customHeight="1" thickBot="1" x14ac:dyDescent="0.4">
      <c r="B5" s="22" t="s">
        <v>4</v>
      </c>
      <c r="C5" s="50" t="s">
        <v>5</v>
      </c>
      <c r="D5" s="12" t="s">
        <v>6</v>
      </c>
      <c r="E5" s="75" t="s">
        <v>7</v>
      </c>
      <c r="F5" s="76"/>
      <c r="G5" s="76"/>
      <c r="H5" s="142"/>
      <c r="I5" s="6"/>
    </row>
    <row r="6" spans="2:9" ht="15" customHeight="1" thickBot="1" x14ac:dyDescent="0.4">
      <c r="B6" s="119" t="s">
        <v>34</v>
      </c>
      <c r="C6" s="120"/>
      <c r="D6" s="120"/>
      <c r="E6" s="120"/>
      <c r="F6" s="120"/>
      <c r="G6" s="120"/>
      <c r="H6" s="77"/>
      <c r="I6" s="6"/>
    </row>
    <row r="7" spans="2:9" ht="70.5" thickBot="1" x14ac:dyDescent="0.4">
      <c r="B7" s="39" t="s">
        <v>135</v>
      </c>
      <c r="C7" s="121" t="s">
        <v>8</v>
      </c>
      <c r="D7" s="122"/>
      <c r="E7" s="51" t="s">
        <v>9</v>
      </c>
      <c r="F7" s="18" t="s">
        <v>8</v>
      </c>
      <c r="G7" s="36" t="e">
        <f>C7/F7</f>
        <v>#VALUE!</v>
      </c>
      <c r="H7" s="78"/>
      <c r="I7" s="6" t="s">
        <v>10</v>
      </c>
    </row>
    <row r="8" spans="2:9" ht="18" customHeight="1" thickBot="1" x14ac:dyDescent="0.4">
      <c r="B8" s="82" t="s">
        <v>11</v>
      </c>
      <c r="C8" s="83"/>
      <c r="D8" s="83"/>
      <c r="E8" s="98" t="s">
        <v>12</v>
      </c>
      <c r="F8" s="99"/>
      <c r="G8" s="38" t="e">
        <f>(G9-#REF!)</f>
        <v>#VALUE!</v>
      </c>
      <c r="H8" s="78"/>
      <c r="I8" s="6"/>
    </row>
    <row r="9" spans="2:9" ht="70.5" thickBot="1" x14ac:dyDescent="0.4">
      <c r="B9" s="37" t="s">
        <v>134</v>
      </c>
      <c r="C9" s="121" t="s">
        <v>8</v>
      </c>
      <c r="D9" s="122"/>
      <c r="E9" s="16" t="s">
        <v>13</v>
      </c>
      <c r="F9" s="18" t="s">
        <v>8</v>
      </c>
      <c r="G9" s="36" t="e">
        <f>C9/F9</f>
        <v>#VALUE!</v>
      </c>
      <c r="H9" s="79"/>
      <c r="I9" s="35"/>
    </row>
    <row r="10" spans="2:9" ht="48.65" customHeight="1" x14ac:dyDescent="0.35">
      <c r="B10" s="144" t="s">
        <v>14</v>
      </c>
      <c r="C10" s="145"/>
      <c r="D10" s="145"/>
      <c r="E10" s="145"/>
      <c r="F10" s="145"/>
      <c r="G10" s="146"/>
      <c r="H10" s="73" t="s">
        <v>15</v>
      </c>
      <c r="I10" s="6"/>
    </row>
    <row r="11" spans="2:9" ht="45.75" customHeight="1" thickBot="1" x14ac:dyDescent="0.4">
      <c r="B11" s="34" t="s">
        <v>4</v>
      </c>
      <c r="C11" s="33" t="s">
        <v>16</v>
      </c>
      <c r="D11" s="32" t="s">
        <v>6</v>
      </c>
      <c r="E11" s="147" t="s">
        <v>17</v>
      </c>
      <c r="F11" s="147"/>
      <c r="G11" s="148"/>
      <c r="H11" s="74"/>
      <c r="I11" s="6"/>
    </row>
    <row r="12" spans="2:9" ht="15.75" customHeight="1" thickBot="1" x14ac:dyDescent="0.4">
      <c r="B12" s="94" t="s">
        <v>34</v>
      </c>
      <c r="C12" s="95"/>
      <c r="D12" s="95"/>
      <c r="E12" s="95"/>
      <c r="F12" s="95"/>
      <c r="G12" s="118"/>
      <c r="H12" s="77"/>
      <c r="I12" s="6"/>
    </row>
    <row r="13" spans="2:9" ht="87.75" customHeight="1" thickBot="1" x14ac:dyDescent="0.4">
      <c r="B13" s="31" t="s">
        <v>133</v>
      </c>
      <c r="C13" s="121" t="s">
        <v>8</v>
      </c>
      <c r="D13" s="122"/>
      <c r="E13" s="30" t="s">
        <v>18</v>
      </c>
      <c r="F13" s="28" t="s">
        <v>8</v>
      </c>
      <c r="G13" s="43" t="e">
        <f>C13/F13</f>
        <v>#VALUE!</v>
      </c>
      <c r="H13" s="78"/>
      <c r="I13" s="6"/>
    </row>
    <row r="14" spans="2:9" ht="15" thickBot="1" x14ac:dyDescent="0.4">
      <c r="B14" s="82" t="s">
        <v>11</v>
      </c>
      <c r="C14" s="83"/>
      <c r="D14" s="83"/>
      <c r="E14" s="143" t="s">
        <v>12</v>
      </c>
      <c r="F14" s="143"/>
      <c r="G14" s="44" t="e">
        <f>G15-G13</f>
        <v>#VALUE!</v>
      </c>
      <c r="H14" s="78"/>
      <c r="I14" s="6"/>
    </row>
    <row r="15" spans="2:9" ht="90.75" customHeight="1" thickBot="1" x14ac:dyDescent="0.4">
      <c r="B15" s="29" t="s">
        <v>132</v>
      </c>
      <c r="C15" s="121" t="s">
        <v>8</v>
      </c>
      <c r="D15" s="122"/>
      <c r="E15" s="26" t="s">
        <v>18</v>
      </c>
      <c r="F15" s="28" t="s">
        <v>8</v>
      </c>
      <c r="G15" s="45" t="e">
        <f>C15/F15</f>
        <v>#VALUE!</v>
      </c>
      <c r="H15" s="79"/>
      <c r="I15" s="6"/>
    </row>
    <row r="16" spans="2:9" ht="46.5" customHeight="1" thickBot="1" x14ac:dyDescent="0.4">
      <c r="B16" s="87" t="s">
        <v>19</v>
      </c>
      <c r="C16" s="88"/>
      <c r="D16" s="88"/>
      <c r="E16" s="88"/>
      <c r="F16" s="88"/>
      <c r="G16" s="89"/>
      <c r="H16" s="73" t="s">
        <v>20</v>
      </c>
      <c r="I16" s="6"/>
    </row>
    <row r="17" spans="2:9" ht="45" customHeight="1" thickBot="1" x14ac:dyDescent="0.4">
      <c r="B17" s="22" t="s">
        <v>4</v>
      </c>
      <c r="C17" s="21" t="s">
        <v>16</v>
      </c>
      <c r="D17" s="12" t="s">
        <v>6</v>
      </c>
      <c r="E17" s="75" t="s">
        <v>21</v>
      </c>
      <c r="F17" s="76"/>
      <c r="G17" s="76"/>
      <c r="H17" s="74"/>
      <c r="I17" s="6"/>
    </row>
    <row r="18" spans="2:9" ht="15" customHeight="1" thickBot="1" x14ac:dyDescent="0.4">
      <c r="B18" s="94" t="s">
        <v>34</v>
      </c>
      <c r="C18" s="95"/>
      <c r="D18" s="95"/>
      <c r="E18" s="95"/>
      <c r="F18" s="95"/>
      <c r="G18" s="95"/>
      <c r="H18" s="77"/>
      <c r="I18" s="6"/>
    </row>
    <row r="19" spans="2:9" ht="88.5" customHeight="1" thickBot="1" x14ac:dyDescent="0.4">
      <c r="B19" s="27" t="s">
        <v>131</v>
      </c>
      <c r="C19" s="80" t="s">
        <v>8</v>
      </c>
      <c r="D19" s="81"/>
      <c r="E19" s="26" t="s">
        <v>22</v>
      </c>
      <c r="F19" s="18" t="s">
        <v>8</v>
      </c>
      <c r="G19" s="46" t="e">
        <f>C19/F19</f>
        <v>#VALUE!</v>
      </c>
      <c r="H19" s="78"/>
      <c r="I19" s="6"/>
    </row>
    <row r="20" spans="2:9" ht="15" thickBot="1" x14ac:dyDescent="0.4">
      <c r="B20" s="82" t="s">
        <v>11</v>
      </c>
      <c r="C20" s="83"/>
      <c r="D20" s="83"/>
      <c r="E20" s="123" t="s">
        <v>12</v>
      </c>
      <c r="F20" s="111"/>
      <c r="G20" s="47" t="e">
        <f>G21-G19</f>
        <v>#VALUE!</v>
      </c>
      <c r="H20" s="78"/>
      <c r="I20" s="6"/>
    </row>
    <row r="21" spans="2:9" ht="84.5" thickBot="1" x14ac:dyDescent="0.4">
      <c r="B21" s="25" t="s">
        <v>131</v>
      </c>
      <c r="C21" s="124" t="s">
        <v>8</v>
      </c>
      <c r="D21" s="125"/>
      <c r="E21" s="24" t="s">
        <v>22</v>
      </c>
      <c r="F21" s="23" t="s">
        <v>8</v>
      </c>
      <c r="G21" s="45" t="e">
        <f>C21/F21</f>
        <v>#VALUE!</v>
      </c>
      <c r="H21" s="79"/>
      <c r="I21" s="6"/>
    </row>
    <row r="22" spans="2:9" ht="47.5" customHeight="1" thickBot="1" x14ac:dyDescent="0.4">
      <c r="B22" s="112" t="s">
        <v>23</v>
      </c>
      <c r="C22" s="113"/>
      <c r="D22" s="113"/>
      <c r="E22" s="113"/>
      <c r="F22" s="114"/>
      <c r="G22" s="114"/>
      <c r="H22" s="73" t="s">
        <v>24</v>
      </c>
      <c r="I22" s="6"/>
    </row>
    <row r="23" spans="2:9" ht="42.5" thickBot="1" x14ac:dyDescent="0.4">
      <c r="B23" s="22" t="s">
        <v>4</v>
      </c>
      <c r="C23" s="21" t="s">
        <v>16</v>
      </c>
      <c r="D23" s="12" t="s">
        <v>6</v>
      </c>
      <c r="E23" s="75" t="s">
        <v>25</v>
      </c>
      <c r="F23" s="76"/>
      <c r="G23" s="76"/>
      <c r="H23" s="74"/>
      <c r="I23" s="6"/>
    </row>
    <row r="24" spans="2:9" s="19" customFormat="1" ht="15" customHeight="1" thickBot="1" x14ac:dyDescent="0.4">
      <c r="B24" s="94" t="s">
        <v>34</v>
      </c>
      <c r="C24" s="95"/>
      <c r="D24" s="95"/>
      <c r="E24" s="95"/>
      <c r="F24" s="95"/>
      <c r="G24" s="95"/>
      <c r="H24" s="77"/>
      <c r="I24" s="20"/>
    </row>
    <row r="25" spans="2:9" ht="98.5" thickBot="1" x14ac:dyDescent="0.4">
      <c r="B25" s="17" t="s">
        <v>130</v>
      </c>
      <c r="C25" s="80" t="s">
        <v>8</v>
      </c>
      <c r="D25" s="81"/>
      <c r="E25" s="16" t="s">
        <v>18</v>
      </c>
      <c r="F25" s="18" t="s">
        <v>8</v>
      </c>
      <c r="G25" s="46" t="e">
        <f>C25/F25</f>
        <v>#VALUE!</v>
      </c>
      <c r="H25" s="78"/>
      <c r="I25" s="6"/>
    </row>
    <row r="26" spans="2:9" ht="15" thickBot="1" x14ac:dyDescent="0.4">
      <c r="B26" s="82" t="s">
        <v>11</v>
      </c>
      <c r="C26" s="83"/>
      <c r="D26" s="83"/>
      <c r="E26" s="111" t="s">
        <v>12</v>
      </c>
      <c r="F26" s="117"/>
      <c r="G26" s="47" t="e">
        <f>G27-G25</f>
        <v>#VALUE!</v>
      </c>
      <c r="H26" s="78"/>
      <c r="I26" s="6"/>
    </row>
    <row r="27" spans="2:9" ht="98.5" thickBot="1" x14ac:dyDescent="0.4">
      <c r="B27" s="17" t="s">
        <v>130</v>
      </c>
      <c r="C27" s="115" t="s">
        <v>8</v>
      </c>
      <c r="D27" s="116"/>
      <c r="E27" s="16" t="s">
        <v>18</v>
      </c>
      <c r="F27" s="15" t="s">
        <v>8</v>
      </c>
      <c r="G27" s="45" t="e">
        <f>C27/F27</f>
        <v>#VALUE!</v>
      </c>
      <c r="H27" s="79"/>
      <c r="I27" s="6"/>
    </row>
    <row r="28" spans="2:9" ht="45" customHeight="1" thickBot="1" x14ac:dyDescent="0.4">
      <c r="B28" s="87" t="s">
        <v>26</v>
      </c>
      <c r="C28" s="88"/>
      <c r="D28" s="88"/>
      <c r="E28" s="88"/>
      <c r="F28" s="88"/>
      <c r="G28" s="89"/>
      <c r="H28" s="73" t="s">
        <v>27</v>
      </c>
      <c r="I28" s="6"/>
    </row>
    <row r="29" spans="2:9" ht="42.5" thickBot="1" x14ac:dyDescent="0.4">
      <c r="B29" s="14" t="s">
        <v>4</v>
      </c>
      <c r="C29" s="13" t="s">
        <v>16</v>
      </c>
      <c r="D29" s="12" t="s">
        <v>6</v>
      </c>
      <c r="E29" s="75" t="s">
        <v>28</v>
      </c>
      <c r="F29" s="76"/>
      <c r="G29" s="90"/>
      <c r="H29" s="74"/>
      <c r="I29" s="6"/>
    </row>
    <row r="30" spans="2:9" ht="15" customHeight="1" thickBot="1" x14ac:dyDescent="0.4">
      <c r="B30" s="91" t="s">
        <v>35</v>
      </c>
      <c r="C30" s="92"/>
      <c r="D30" s="92"/>
      <c r="E30" s="92"/>
      <c r="F30" s="92"/>
      <c r="G30" s="93"/>
      <c r="H30" s="77"/>
      <c r="I30" s="6"/>
    </row>
    <row r="31" spans="2:9" ht="84.5" thickBot="1" x14ac:dyDescent="0.4">
      <c r="B31" s="10" t="s">
        <v>129</v>
      </c>
      <c r="C31" s="100" t="s">
        <v>8</v>
      </c>
      <c r="D31" s="101"/>
      <c r="E31" s="9" t="s">
        <v>29</v>
      </c>
      <c r="F31" s="11" t="s">
        <v>8</v>
      </c>
      <c r="G31" s="48" t="e">
        <f>C31/F31</f>
        <v>#VALUE!</v>
      </c>
      <c r="H31" s="78"/>
      <c r="I31" s="6"/>
    </row>
    <row r="32" spans="2:9" ht="15" thickBot="1" x14ac:dyDescent="0.4">
      <c r="B32" s="82" t="s">
        <v>11</v>
      </c>
      <c r="C32" s="83"/>
      <c r="D32" s="83"/>
      <c r="E32" s="111" t="s">
        <v>12</v>
      </c>
      <c r="F32" s="111"/>
      <c r="G32" s="47" t="e">
        <f>G33-G31</f>
        <v>#VALUE!</v>
      </c>
      <c r="H32" s="78"/>
      <c r="I32" s="6"/>
    </row>
    <row r="33" spans="2:11" ht="84.5" thickBot="1" x14ac:dyDescent="0.4">
      <c r="B33" s="10" t="s">
        <v>129</v>
      </c>
      <c r="C33" s="96" t="s">
        <v>8</v>
      </c>
      <c r="D33" s="97"/>
      <c r="E33" s="9" t="s">
        <v>29</v>
      </c>
      <c r="F33" s="8" t="s">
        <v>8</v>
      </c>
      <c r="G33" s="49" t="e">
        <f>C33/F33</f>
        <v>#VALUE!</v>
      </c>
      <c r="H33" s="79"/>
      <c r="I33" s="6"/>
    </row>
    <row r="34" spans="2:11" ht="88.5" customHeight="1" thickBot="1" x14ac:dyDescent="0.4">
      <c r="B34" s="7" t="s">
        <v>30</v>
      </c>
      <c r="C34" s="84" t="s">
        <v>31</v>
      </c>
      <c r="D34" s="85"/>
      <c r="E34" s="85"/>
      <c r="F34" s="85"/>
      <c r="G34" s="85"/>
      <c r="H34" s="86"/>
      <c r="I34" s="6"/>
    </row>
    <row r="37" spans="2:11" ht="15" thickBot="1" x14ac:dyDescent="0.4"/>
    <row r="38" spans="2:11" ht="31.5" customHeight="1" x14ac:dyDescent="0.35">
      <c r="B38" s="102" t="s">
        <v>32</v>
      </c>
      <c r="C38" s="126" t="s">
        <v>126</v>
      </c>
      <c r="D38" s="127"/>
      <c r="E38" s="127"/>
      <c r="F38" s="127"/>
      <c r="G38" s="127"/>
      <c r="H38" s="127"/>
      <c r="I38" s="128"/>
      <c r="J38" s="5"/>
      <c r="K38" s="5"/>
    </row>
    <row r="39" spans="2:11" ht="14.5" customHeight="1" x14ac:dyDescent="0.35">
      <c r="B39" s="103"/>
      <c r="C39" s="105" t="s">
        <v>127</v>
      </c>
      <c r="D39" s="106"/>
      <c r="E39" s="106"/>
      <c r="F39" s="106"/>
      <c r="G39" s="106"/>
      <c r="H39" s="106"/>
      <c r="I39" s="107"/>
    </row>
    <row r="40" spans="2:11" ht="15.75" customHeight="1" x14ac:dyDescent="0.35">
      <c r="B40" s="103"/>
      <c r="C40" s="129" t="s">
        <v>128</v>
      </c>
      <c r="D40" s="130"/>
      <c r="E40" s="130"/>
      <c r="F40" s="130"/>
      <c r="G40" s="130"/>
      <c r="H40" s="130"/>
      <c r="I40" s="131"/>
    </row>
    <row r="41" spans="2:11" ht="100" customHeight="1" thickBot="1" x14ac:dyDescent="0.4">
      <c r="B41" s="104"/>
      <c r="C41" s="108" t="s">
        <v>33</v>
      </c>
      <c r="D41" s="109"/>
      <c r="E41" s="109"/>
      <c r="F41" s="109"/>
      <c r="G41" s="109"/>
      <c r="H41" s="109"/>
      <c r="I41" s="110"/>
    </row>
  </sheetData>
  <sheetProtection formatCells="0" formatColumns="0" insertColumns="0"/>
  <mergeCells count="53">
    <mergeCell ref="B2:H2"/>
    <mergeCell ref="B3:H3"/>
    <mergeCell ref="B4:G4"/>
    <mergeCell ref="H4:H5"/>
    <mergeCell ref="E5:G5"/>
    <mergeCell ref="B8:D8"/>
    <mergeCell ref="B16:G16"/>
    <mergeCell ref="B18:G18"/>
    <mergeCell ref="C38:I38"/>
    <mergeCell ref="C40:I40"/>
    <mergeCell ref="C9:D9"/>
    <mergeCell ref="H12:H15"/>
    <mergeCell ref="C13:D13"/>
    <mergeCell ref="B14:D14"/>
    <mergeCell ref="E14:F14"/>
    <mergeCell ref="C15:D15"/>
    <mergeCell ref="B10:G10"/>
    <mergeCell ref="H10:H11"/>
    <mergeCell ref="E11:G11"/>
    <mergeCell ref="B38:B41"/>
    <mergeCell ref="C39:I39"/>
    <mergeCell ref="C41:I41"/>
    <mergeCell ref="E32:F32"/>
    <mergeCell ref="B22:G22"/>
    <mergeCell ref="H22:H23"/>
    <mergeCell ref="C27:D27"/>
    <mergeCell ref="H24:H27"/>
    <mergeCell ref="B26:D26"/>
    <mergeCell ref="E26:F26"/>
    <mergeCell ref="B32:D32"/>
    <mergeCell ref="C34:H34"/>
    <mergeCell ref="H6:H9"/>
    <mergeCell ref="B28:G28"/>
    <mergeCell ref="H28:H29"/>
    <mergeCell ref="E29:G29"/>
    <mergeCell ref="B30:G30"/>
    <mergeCell ref="C25:D25"/>
    <mergeCell ref="E23:G23"/>
    <mergeCell ref="B24:G24"/>
    <mergeCell ref="C33:D33"/>
    <mergeCell ref="E8:F8"/>
    <mergeCell ref="H30:H33"/>
    <mergeCell ref="C31:D31"/>
    <mergeCell ref="B12:G12"/>
    <mergeCell ref="B6:G6"/>
    <mergeCell ref="C7:D7"/>
    <mergeCell ref="H16:H17"/>
    <mergeCell ref="E17:G17"/>
    <mergeCell ref="H18:H21"/>
    <mergeCell ref="C19:D19"/>
    <mergeCell ref="B20:D20"/>
    <mergeCell ref="E20:F20"/>
    <mergeCell ref="C21:D21"/>
  </mergeCells>
  <hyperlinks>
    <hyperlink ref="C40:H40" r:id="rId1" display="https://health.gov/healthypeople/objectives-and-data/data-sources-and-methods/data-sources/national-hiv-surveillance-system-nhss" xr:uid="{042AE859-4594-42C8-9D83-4ACF4BE09C95}"/>
    <hyperlink ref="C38:I38" r:id="rId2" display="CDC. Core indicators for monitoring the Ending the HIV Epidemic initiative: National HIV Surveillance System data reported through December 2023. HIV Surveillance Data Tables 2024;5(1)." xr:uid="{995A280E-7AF0-4DF9-8996-03337E50D37D}"/>
    <hyperlink ref="C39:I39" r:id="rId3" display="**HIV Prevention Progress Report, 2019 (HPPR, 2019)" xr:uid="{6AC154F5-2B20-48CD-814A-30976362E7D9}"/>
  </hyperlinks>
  <pageMargins left="0.25" right="0.25" top="0.75" bottom="0.75" header="0.3" footer="0.3"/>
  <pageSetup scale="55"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DA61A-F3B8-4804-A36E-6BBC8A316CEB}">
  <dimension ref="A1:N70"/>
  <sheetViews>
    <sheetView zoomScale="80" zoomScaleNormal="80" workbookViewId="0">
      <selection activeCell="A63" sqref="A63:J63"/>
    </sheetView>
  </sheetViews>
  <sheetFormatPr defaultColWidth="9.26953125" defaultRowHeight="14.5" x14ac:dyDescent="0.35"/>
  <cols>
    <col min="1" max="1" width="11" style="52" bestFit="1" customWidth="1"/>
    <col min="2" max="2" width="45.26953125" style="52" bestFit="1" customWidth="1"/>
    <col min="3" max="14" width="13.7265625" style="52" bestFit="1" customWidth="1"/>
    <col min="15" max="16384" width="9.26953125" style="52"/>
  </cols>
  <sheetData>
    <row r="1" spans="1:14" s="65" customFormat="1" ht="14.15" customHeight="1" x14ac:dyDescent="0.35">
      <c r="A1" s="65" t="s">
        <v>101</v>
      </c>
    </row>
    <row r="2" spans="1:14" s="64" customFormat="1" ht="14.15" customHeight="1" x14ac:dyDescent="0.35">
      <c r="A2" s="64" t="s">
        <v>100</v>
      </c>
    </row>
    <row r="3" spans="1:14" s="64" customFormat="1" ht="14.15" customHeight="1" x14ac:dyDescent="0.35"/>
    <row r="4" spans="1:14" s="64" customFormat="1" ht="14.15" customHeight="1" x14ac:dyDescent="0.35">
      <c r="A4" s="64" t="s">
        <v>10</v>
      </c>
    </row>
    <row r="5" spans="1:14" s="64" customFormat="1" ht="12.75" customHeight="1" x14ac:dyDescent="0.35">
      <c r="A5" s="64" t="s">
        <v>99</v>
      </c>
    </row>
    <row r="6" spans="1:14" ht="14.15" customHeight="1" x14ac:dyDescent="0.35"/>
    <row r="7" spans="1:14" x14ac:dyDescent="0.35">
      <c r="A7" s="149" t="s">
        <v>98</v>
      </c>
      <c r="B7" s="150"/>
      <c r="C7" s="149">
        <v>2020</v>
      </c>
      <c r="D7" s="150"/>
      <c r="E7" s="150"/>
      <c r="F7" s="151"/>
      <c r="G7" s="149">
        <v>2021</v>
      </c>
      <c r="H7" s="150"/>
      <c r="I7" s="150"/>
      <c r="J7" s="151"/>
      <c r="K7" s="149">
        <v>2022</v>
      </c>
      <c r="L7" s="150"/>
      <c r="M7" s="150"/>
      <c r="N7" s="151"/>
    </row>
    <row r="8" spans="1:14" ht="78.5" x14ac:dyDescent="0.35">
      <c r="A8" s="149" t="s">
        <v>98</v>
      </c>
      <c r="B8" s="150"/>
      <c r="C8" s="63" t="s">
        <v>97</v>
      </c>
      <c r="D8" s="63" t="s">
        <v>96</v>
      </c>
      <c r="E8" s="63" t="s">
        <v>95</v>
      </c>
      <c r="F8" s="63" t="s">
        <v>94</v>
      </c>
      <c r="G8" s="63" t="s">
        <v>97</v>
      </c>
      <c r="H8" s="63" t="s">
        <v>96</v>
      </c>
      <c r="I8" s="63" t="s">
        <v>95</v>
      </c>
      <c r="J8" s="63" t="s">
        <v>94</v>
      </c>
      <c r="K8" s="63" t="s">
        <v>97</v>
      </c>
      <c r="L8" s="63" t="s">
        <v>96</v>
      </c>
      <c r="M8" s="63" t="s">
        <v>95</v>
      </c>
      <c r="N8" s="63" t="s">
        <v>94</v>
      </c>
    </row>
    <row r="9" spans="1:14" ht="15.5" x14ac:dyDescent="0.35">
      <c r="A9" s="63" t="s">
        <v>93</v>
      </c>
      <c r="B9" s="63" t="s">
        <v>92</v>
      </c>
      <c r="C9" s="63" t="s">
        <v>91</v>
      </c>
      <c r="D9" s="63" t="s">
        <v>91</v>
      </c>
      <c r="E9" s="63" t="s">
        <v>91</v>
      </c>
      <c r="F9" s="63" t="s">
        <v>91</v>
      </c>
      <c r="G9" s="63" t="s">
        <v>91</v>
      </c>
      <c r="H9" s="63" t="s">
        <v>91</v>
      </c>
      <c r="I9" s="63" t="s">
        <v>91</v>
      </c>
      <c r="J9" s="63" t="s">
        <v>91</v>
      </c>
      <c r="K9" s="63" t="s">
        <v>91</v>
      </c>
      <c r="L9" s="63" t="s">
        <v>91</v>
      </c>
      <c r="M9" s="63" t="s">
        <v>91</v>
      </c>
      <c r="N9" s="63" t="s">
        <v>91</v>
      </c>
    </row>
    <row r="10" spans="1:14" x14ac:dyDescent="0.35">
      <c r="A10" s="61">
        <v>520</v>
      </c>
      <c r="B10" s="60" t="s">
        <v>90</v>
      </c>
      <c r="C10" s="59">
        <v>1320</v>
      </c>
      <c r="D10" s="59">
        <v>1319</v>
      </c>
      <c r="E10" s="59">
        <v>39244</v>
      </c>
      <c r="F10" s="59">
        <v>39195</v>
      </c>
      <c r="G10" s="59">
        <v>1501</v>
      </c>
      <c r="H10" s="59">
        <v>1498</v>
      </c>
      <c r="I10" s="59">
        <v>40439</v>
      </c>
      <c r="J10" s="59">
        <v>40388</v>
      </c>
      <c r="K10" s="59">
        <v>1673</v>
      </c>
      <c r="L10" s="59">
        <v>1670</v>
      </c>
      <c r="M10" s="59">
        <v>41287</v>
      </c>
      <c r="N10" s="59">
        <v>41238</v>
      </c>
    </row>
    <row r="11" spans="1:14" x14ac:dyDescent="0.35">
      <c r="A11" s="61">
        <v>640</v>
      </c>
      <c r="B11" s="60" t="s">
        <v>89</v>
      </c>
      <c r="C11" s="59">
        <v>225</v>
      </c>
      <c r="D11" s="59">
        <v>225</v>
      </c>
      <c r="E11" s="59">
        <v>6733</v>
      </c>
      <c r="F11" s="59">
        <v>6728</v>
      </c>
      <c r="G11" s="59">
        <v>302</v>
      </c>
      <c r="H11" s="59">
        <v>302</v>
      </c>
      <c r="I11" s="59">
        <v>6973</v>
      </c>
      <c r="J11" s="59">
        <v>6968</v>
      </c>
      <c r="K11" s="59">
        <v>337</v>
      </c>
      <c r="L11" s="59">
        <v>337</v>
      </c>
      <c r="M11" s="59">
        <v>7312</v>
      </c>
      <c r="N11" s="59">
        <v>7309</v>
      </c>
    </row>
    <row r="12" spans="1:14" x14ac:dyDescent="0.35">
      <c r="A12" s="61">
        <v>720</v>
      </c>
      <c r="B12" s="60" t="s">
        <v>88</v>
      </c>
      <c r="C12" s="59">
        <v>328</v>
      </c>
      <c r="D12" s="59">
        <v>327</v>
      </c>
      <c r="E12" s="59">
        <v>16686</v>
      </c>
      <c r="F12" s="59">
        <v>16671</v>
      </c>
      <c r="G12" s="59">
        <v>340</v>
      </c>
      <c r="H12" s="59">
        <v>340</v>
      </c>
      <c r="I12" s="59">
        <v>16722</v>
      </c>
      <c r="J12" s="59">
        <v>16709</v>
      </c>
      <c r="K12" s="59">
        <v>309</v>
      </c>
      <c r="L12" s="59">
        <v>305</v>
      </c>
      <c r="M12" s="59">
        <v>16846</v>
      </c>
      <c r="N12" s="59">
        <v>16832</v>
      </c>
    </row>
    <row r="13" spans="1:14" x14ac:dyDescent="0.35">
      <c r="A13" s="61">
        <v>875</v>
      </c>
      <c r="B13" s="60" t="s">
        <v>87</v>
      </c>
      <c r="C13" s="59">
        <v>87</v>
      </c>
      <c r="D13" s="59">
        <v>87</v>
      </c>
      <c r="E13" s="59">
        <v>4109</v>
      </c>
      <c r="F13" s="59">
        <v>4104</v>
      </c>
      <c r="G13" s="59">
        <v>126</v>
      </c>
      <c r="H13" s="59">
        <v>126</v>
      </c>
      <c r="I13" s="59">
        <v>4166</v>
      </c>
      <c r="J13" s="59">
        <v>4160</v>
      </c>
      <c r="K13" s="59">
        <v>138</v>
      </c>
      <c r="L13" s="59">
        <v>138</v>
      </c>
      <c r="M13" s="59">
        <v>4265</v>
      </c>
      <c r="N13" s="59">
        <v>4258</v>
      </c>
    </row>
    <row r="14" spans="1:14" x14ac:dyDescent="0.35">
      <c r="A14" s="61">
        <v>1123</v>
      </c>
      <c r="B14" s="60" t="s">
        <v>86</v>
      </c>
      <c r="C14" s="59">
        <v>407</v>
      </c>
      <c r="D14" s="59">
        <v>407</v>
      </c>
      <c r="E14" s="59">
        <v>18116</v>
      </c>
      <c r="F14" s="59">
        <v>18096</v>
      </c>
      <c r="G14" s="59">
        <v>416</v>
      </c>
      <c r="H14" s="59">
        <v>415</v>
      </c>
      <c r="I14" s="59">
        <v>18216</v>
      </c>
      <c r="J14" s="59">
        <v>18196</v>
      </c>
      <c r="K14" s="59">
        <v>403</v>
      </c>
      <c r="L14" s="59">
        <v>403</v>
      </c>
      <c r="M14" s="59">
        <v>18341</v>
      </c>
      <c r="N14" s="59">
        <v>18322</v>
      </c>
    </row>
    <row r="15" spans="1:14" x14ac:dyDescent="0.35">
      <c r="A15" s="61">
        <v>1600</v>
      </c>
      <c r="B15" s="60" t="s">
        <v>85</v>
      </c>
      <c r="C15" s="59">
        <v>899</v>
      </c>
      <c r="D15" s="59">
        <v>898</v>
      </c>
      <c r="E15" s="59">
        <v>28710</v>
      </c>
      <c r="F15" s="59">
        <v>28648</v>
      </c>
      <c r="G15" s="59">
        <v>1000</v>
      </c>
      <c r="H15" s="59">
        <v>997</v>
      </c>
      <c r="I15" s="59">
        <v>28745</v>
      </c>
      <c r="J15" s="59">
        <v>28692</v>
      </c>
      <c r="K15" s="59">
        <v>1069</v>
      </c>
      <c r="L15" s="59">
        <v>1066</v>
      </c>
      <c r="M15" s="59">
        <v>29146</v>
      </c>
      <c r="N15" s="59">
        <v>29106</v>
      </c>
    </row>
    <row r="16" spans="1:14" x14ac:dyDescent="0.35">
      <c r="A16" s="61">
        <v>1680</v>
      </c>
      <c r="B16" s="60" t="s">
        <v>84</v>
      </c>
      <c r="C16" s="59">
        <v>218</v>
      </c>
      <c r="D16" s="59">
        <v>218</v>
      </c>
      <c r="E16" s="59">
        <v>5795</v>
      </c>
      <c r="F16" s="59">
        <v>5792</v>
      </c>
      <c r="G16" s="59">
        <v>204</v>
      </c>
      <c r="H16" s="59">
        <v>204</v>
      </c>
      <c r="I16" s="59">
        <v>5902</v>
      </c>
      <c r="J16" s="59">
        <v>5899</v>
      </c>
      <c r="K16" s="59">
        <v>168</v>
      </c>
      <c r="L16" s="59">
        <v>168</v>
      </c>
      <c r="M16" s="59">
        <v>5971</v>
      </c>
      <c r="N16" s="59">
        <v>5970</v>
      </c>
    </row>
    <row r="17" spans="1:14" x14ac:dyDescent="0.35">
      <c r="A17" s="61">
        <v>1920</v>
      </c>
      <c r="B17" s="60" t="s">
        <v>83</v>
      </c>
      <c r="C17" s="59">
        <v>849</v>
      </c>
      <c r="D17" s="59">
        <v>847</v>
      </c>
      <c r="E17" s="59">
        <v>23714</v>
      </c>
      <c r="F17" s="59">
        <v>23693</v>
      </c>
      <c r="G17" s="59">
        <v>1037</v>
      </c>
      <c r="H17" s="59">
        <v>1035</v>
      </c>
      <c r="I17" s="59">
        <v>24671</v>
      </c>
      <c r="J17" s="59">
        <v>24649</v>
      </c>
      <c r="K17" s="59">
        <v>1128</v>
      </c>
      <c r="L17" s="59">
        <v>1128</v>
      </c>
      <c r="M17" s="59">
        <v>25634</v>
      </c>
      <c r="N17" s="59">
        <v>25615</v>
      </c>
    </row>
    <row r="18" spans="1:14" x14ac:dyDescent="0.35">
      <c r="A18" s="61">
        <v>2080</v>
      </c>
      <c r="B18" s="60" t="s">
        <v>82</v>
      </c>
      <c r="C18" s="59">
        <v>224</v>
      </c>
      <c r="D18" s="59">
        <v>224</v>
      </c>
      <c r="E18" s="59">
        <v>9365</v>
      </c>
      <c r="F18" s="59">
        <v>9358</v>
      </c>
      <c r="G18" s="59">
        <v>260</v>
      </c>
      <c r="H18" s="59">
        <v>260</v>
      </c>
      <c r="I18" s="59">
        <v>9461</v>
      </c>
      <c r="J18" s="59">
        <v>9456</v>
      </c>
      <c r="K18" s="59">
        <v>264</v>
      </c>
      <c r="L18" s="59">
        <v>264</v>
      </c>
      <c r="M18" s="59">
        <v>9793</v>
      </c>
      <c r="N18" s="59">
        <v>9790</v>
      </c>
    </row>
    <row r="19" spans="1:14" x14ac:dyDescent="0.35">
      <c r="A19" s="61">
        <v>2160</v>
      </c>
      <c r="B19" s="60" t="s">
        <v>81</v>
      </c>
      <c r="C19" s="59">
        <v>351</v>
      </c>
      <c r="D19" s="59">
        <v>351</v>
      </c>
      <c r="E19" s="59">
        <v>10683</v>
      </c>
      <c r="F19" s="59">
        <v>10667</v>
      </c>
      <c r="G19" s="59">
        <v>409</v>
      </c>
      <c r="H19" s="59">
        <v>409</v>
      </c>
      <c r="I19" s="59">
        <v>10989</v>
      </c>
      <c r="J19" s="59">
        <v>10975</v>
      </c>
      <c r="K19" s="59">
        <v>394</v>
      </c>
      <c r="L19" s="59">
        <v>393</v>
      </c>
      <c r="M19" s="59">
        <v>11131</v>
      </c>
      <c r="N19" s="59">
        <v>11121</v>
      </c>
    </row>
    <row r="20" spans="1:14" x14ac:dyDescent="0.35">
      <c r="A20" s="61">
        <v>2680</v>
      </c>
      <c r="B20" s="60" t="s">
        <v>80</v>
      </c>
      <c r="C20" s="59">
        <v>411</v>
      </c>
      <c r="D20" s="59">
        <v>410</v>
      </c>
      <c r="E20" s="59">
        <v>20021</v>
      </c>
      <c r="F20" s="59">
        <v>20008</v>
      </c>
      <c r="G20" s="59">
        <v>539</v>
      </c>
      <c r="H20" s="59">
        <v>537</v>
      </c>
      <c r="I20" s="59">
        <v>20352</v>
      </c>
      <c r="J20" s="59">
        <v>20338</v>
      </c>
      <c r="K20" s="59">
        <v>581</v>
      </c>
      <c r="L20" s="59">
        <v>579</v>
      </c>
      <c r="M20" s="59">
        <v>20747</v>
      </c>
      <c r="N20" s="59">
        <v>20733</v>
      </c>
    </row>
    <row r="21" spans="1:14" x14ac:dyDescent="0.35">
      <c r="A21" s="61">
        <v>2800</v>
      </c>
      <c r="B21" s="60" t="s">
        <v>79</v>
      </c>
      <c r="C21" s="59">
        <v>316</v>
      </c>
      <c r="D21" s="59">
        <v>316</v>
      </c>
      <c r="E21" s="59">
        <v>6723</v>
      </c>
      <c r="F21" s="59">
        <v>6710</v>
      </c>
      <c r="G21" s="59">
        <v>337</v>
      </c>
      <c r="H21" s="59">
        <v>337</v>
      </c>
      <c r="I21" s="59">
        <v>6959</v>
      </c>
      <c r="J21" s="59">
        <v>6948</v>
      </c>
      <c r="K21" s="59">
        <v>353</v>
      </c>
      <c r="L21" s="59">
        <v>352</v>
      </c>
      <c r="M21" s="59">
        <v>7298</v>
      </c>
      <c r="N21" s="59">
        <v>7286</v>
      </c>
    </row>
    <row r="22" spans="1:14" x14ac:dyDescent="0.35">
      <c r="A22" s="62">
        <v>3283</v>
      </c>
      <c r="B22" s="62" t="s">
        <v>78</v>
      </c>
      <c r="C22" s="59"/>
      <c r="D22" s="59"/>
      <c r="E22" s="59"/>
      <c r="F22" s="59"/>
      <c r="G22" s="59"/>
      <c r="H22" s="59"/>
      <c r="I22" s="59"/>
      <c r="J22" s="59"/>
      <c r="K22" s="59"/>
      <c r="L22" s="59"/>
      <c r="M22" s="59"/>
      <c r="N22" s="59"/>
    </row>
    <row r="23" spans="1:14" x14ac:dyDescent="0.35">
      <c r="A23" s="61">
        <v>3360</v>
      </c>
      <c r="B23" s="60" t="s">
        <v>77</v>
      </c>
      <c r="C23" s="59">
        <v>1064</v>
      </c>
      <c r="D23" s="59">
        <v>1060</v>
      </c>
      <c r="E23" s="59">
        <v>30231</v>
      </c>
      <c r="F23" s="59">
        <v>30184</v>
      </c>
      <c r="G23" s="59">
        <v>1338</v>
      </c>
      <c r="H23" s="59">
        <v>1338</v>
      </c>
      <c r="I23" s="59">
        <v>31101</v>
      </c>
      <c r="J23" s="59">
        <v>31060</v>
      </c>
      <c r="K23" s="59">
        <v>1444</v>
      </c>
      <c r="L23" s="59">
        <v>1443</v>
      </c>
      <c r="M23" s="59">
        <v>32445</v>
      </c>
      <c r="N23" s="59">
        <v>32408</v>
      </c>
    </row>
    <row r="24" spans="1:14" x14ac:dyDescent="0.35">
      <c r="A24" s="61">
        <v>3600</v>
      </c>
      <c r="B24" s="60" t="s">
        <v>76</v>
      </c>
      <c r="C24" s="59">
        <v>253</v>
      </c>
      <c r="D24" s="59">
        <v>252</v>
      </c>
      <c r="E24" s="59">
        <v>7295</v>
      </c>
      <c r="F24" s="59">
        <v>7282</v>
      </c>
      <c r="G24" s="59">
        <v>301</v>
      </c>
      <c r="H24" s="59">
        <v>300</v>
      </c>
      <c r="I24" s="59">
        <v>7465</v>
      </c>
      <c r="J24" s="59">
        <v>7456</v>
      </c>
      <c r="K24" s="59">
        <v>317</v>
      </c>
      <c r="L24" s="59">
        <v>317</v>
      </c>
      <c r="M24" s="59">
        <v>7622</v>
      </c>
      <c r="N24" s="59">
        <v>7615</v>
      </c>
    </row>
    <row r="25" spans="1:14" x14ac:dyDescent="0.35">
      <c r="A25" s="61">
        <v>3640</v>
      </c>
      <c r="B25" s="60" t="s">
        <v>75</v>
      </c>
      <c r="C25" s="59">
        <v>114</v>
      </c>
      <c r="D25" s="59">
        <v>113</v>
      </c>
      <c r="E25" s="59">
        <v>4772</v>
      </c>
      <c r="F25" s="59">
        <v>4768</v>
      </c>
      <c r="G25" s="59">
        <v>133</v>
      </c>
      <c r="H25" s="59">
        <v>133</v>
      </c>
      <c r="I25" s="59">
        <v>4854</v>
      </c>
      <c r="J25" s="59">
        <v>4850</v>
      </c>
      <c r="K25" s="59">
        <v>165</v>
      </c>
      <c r="L25" s="59">
        <v>165</v>
      </c>
      <c r="M25" s="59">
        <v>4979</v>
      </c>
      <c r="N25" s="59">
        <v>4975</v>
      </c>
    </row>
    <row r="26" spans="1:14" x14ac:dyDescent="0.35">
      <c r="A26" s="61">
        <v>3760</v>
      </c>
      <c r="B26" s="60" t="s">
        <v>74</v>
      </c>
      <c r="C26" s="59">
        <v>170</v>
      </c>
      <c r="D26" s="59">
        <v>169</v>
      </c>
      <c r="E26" s="59">
        <v>4933</v>
      </c>
      <c r="F26" s="59">
        <v>4923</v>
      </c>
      <c r="G26" s="59">
        <v>196</v>
      </c>
      <c r="H26" s="59">
        <v>196</v>
      </c>
      <c r="I26" s="59">
        <v>5035</v>
      </c>
      <c r="J26" s="59">
        <v>5024</v>
      </c>
      <c r="K26" s="59">
        <v>195</v>
      </c>
      <c r="L26" s="59">
        <v>195</v>
      </c>
      <c r="M26" s="59">
        <v>4776</v>
      </c>
      <c r="N26" s="59">
        <v>4770</v>
      </c>
    </row>
    <row r="27" spans="1:14" x14ac:dyDescent="0.35">
      <c r="A27" s="61">
        <v>4120</v>
      </c>
      <c r="B27" s="60" t="s">
        <v>73</v>
      </c>
      <c r="C27" s="59">
        <v>356</v>
      </c>
      <c r="D27" s="59">
        <v>356</v>
      </c>
      <c r="E27" s="59">
        <v>9652</v>
      </c>
      <c r="F27" s="59">
        <v>9648</v>
      </c>
      <c r="G27" s="59">
        <v>463</v>
      </c>
      <c r="H27" s="59">
        <v>463</v>
      </c>
      <c r="I27" s="59">
        <v>10040</v>
      </c>
      <c r="J27" s="59">
        <v>10036</v>
      </c>
      <c r="K27" s="59">
        <v>501</v>
      </c>
      <c r="L27" s="59">
        <v>499</v>
      </c>
      <c r="M27" s="59">
        <v>10451</v>
      </c>
      <c r="N27" s="59">
        <v>10444</v>
      </c>
    </row>
    <row r="28" spans="1:14" x14ac:dyDescent="0.35">
      <c r="A28" s="61">
        <v>4480</v>
      </c>
      <c r="B28" s="60" t="s">
        <v>72</v>
      </c>
      <c r="C28" s="59">
        <v>1440</v>
      </c>
      <c r="D28" s="59">
        <v>1437</v>
      </c>
      <c r="E28" s="59">
        <v>50106</v>
      </c>
      <c r="F28" s="59">
        <v>50085</v>
      </c>
      <c r="G28" s="59">
        <v>1527</v>
      </c>
      <c r="H28" s="59">
        <v>1526</v>
      </c>
      <c r="I28" s="59">
        <v>50488</v>
      </c>
      <c r="J28" s="59">
        <v>50469</v>
      </c>
      <c r="K28" s="59">
        <v>1602</v>
      </c>
      <c r="L28" s="59">
        <v>1600</v>
      </c>
      <c r="M28" s="59">
        <v>51012</v>
      </c>
      <c r="N28" s="59">
        <v>50991</v>
      </c>
    </row>
    <row r="29" spans="1:14" x14ac:dyDescent="0.35">
      <c r="A29" s="61">
        <v>5000</v>
      </c>
      <c r="B29" s="60" t="s">
        <v>71</v>
      </c>
      <c r="C29" s="59">
        <v>716</v>
      </c>
      <c r="D29" s="59">
        <v>716</v>
      </c>
      <c r="E29" s="59">
        <v>26549</v>
      </c>
      <c r="F29" s="59">
        <v>26525</v>
      </c>
      <c r="G29" s="59">
        <v>865</v>
      </c>
      <c r="H29" s="59">
        <v>865</v>
      </c>
      <c r="I29" s="59">
        <v>27133</v>
      </c>
      <c r="J29" s="59">
        <v>27113</v>
      </c>
      <c r="K29" s="59">
        <v>1023</v>
      </c>
      <c r="L29" s="59">
        <v>1021</v>
      </c>
      <c r="M29" s="59">
        <v>27987</v>
      </c>
      <c r="N29" s="59">
        <v>27967</v>
      </c>
    </row>
    <row r="30" spans="1:14" x14ac:dyDescent="0.35">
      <c r="A30" s="61">
        <v>5015</v>
      </c>
      <c r="B30" s="60" t="s">
        <v>70</v>
      </c>
      <c r="C30" s="59">
        <v>62</v>
      </c>
      <c r="D30" s="59">
        <v>61</v>
      </c>
      <c r="E30" s="59">
        <v>2886</v>
      </c>
      <c r="F30" s="59">
        <v>2884</v>
      </c>
      <c r="G30" s="59">
        <v>92</v>
      </c>
      <c r="H30" s="59">
        <v>92</v>
      </c>
      <c r="I30" s="59">
        <v>3001</v>
      </c>
      <c r="J30" s="59">
        <v>2999</v>
      </c>
      <c r="K30" s="59">
        <v>102</v>
      </c>
      <c r="L30" s="59">
        <v>102</v>
      </c>
      <c r="M30" s="59">
        <v>3089</v>
      </c>
      <c r="N30" s="59">
        <v>3087</v>
      </c>
    </row>
    <row r="31" spans="1:14" x14ac:dyDescent="0.35">
      <c r="A31" s="61">
        <v>5120</v>
      </c>
      <c r="B31" s="60" t="s">
        <v>69</v>
      </c>
      <c r="C31" s="59">
        <v>185</v>
      </c>
      <c r="D31" s="59">
        <v>185</v>
      </c>
      <c r="E31" s="59">
        <v>7573</v>
      </c>
      <c r="F31" s="59">
        <v>7546</v>
      </c>
      <c r="G31" s="59">
        <v>226</v>
      </c>
      <c r="H31" s="59">
        <v>226</v>
      </c>
      <c r="I31" s="59">
        <v>7700</v>
      </c>
      <c r="J31" s="59">
        <v>7681</v>
      </c>
      <c r="K31" s="59">
        <v>217</v>
      </c>
      <c r="L31" s="59">
        <v>216</v>
      </c>
      <c r="M31" s="59">
        <v>7919</v>
      </c>
      <c r="N31" s="59">
        <v>7902</v>
      </c>
    </row>
    <row r="32" spans="1:14" x14ac:dyDescent="0.35">
      <c r="A32" s="61">
        <v>5380</v>
      </c>
      <c r="B32" s="60" t="s">
        <v>68</v>
      </c>
      <c r="C32" s="59">
        <v>125</v>
      </c>
      <c r="D32" s="59">
        <v>125</v>
      </c>
      <c r="E32" s="59">
        <v>5858</v>
      </c>
      <c r="F32" s="59">
        <v>5856</v>
      </c>
      <c r="G32" s="59">
        <v>148</v>
      </c>
      <c r="H32" s="59">
        <v>147</v>
      </c>
      <c r="I32" s="59">
        <v>5923</v>
      </c>
      <c r="J32" s="59">
        <v>5920</v>
      </c>
      <c r="K32" s="59">
        <v>164</v>
      </c>
      <c r="L32" s="59">
        <v>164</v>
      </c>
      <c r="M32" s="59">
        <v>6096</v>
      </c>
      <c r="N32" s="59">
        <v>6093</v>
      </c>
    </row>
    <row r="33" spans="1:14" x14ac:dyDescent="0.35">
      <c r="A33" s="62">
        <v>5483</v>
      </c>
      <c r="B33" s="62" t="s">
        <v>67</v>
      </c>
      <c r="C33" s="59"/>
      <c r="D33" s="59"/>
      <c r="E33" s="59"/>
      <c r="F33" s="59"/>
      <c r="G33" s="59"/>
      <c r="H33" s="59"/>
      <c r="I33" s="59"/>
      <c r="J33" s="59"/>
      <c r="K33" s="59"/>
      <c r="L33" s="59"/>
      <c r="M33" s="59"/>
      <c r="N33" s="59"/>
    </row>
    <row r="34" spans="1:14" x14ac:dyDescent="0.35">
      <c r="A34" s="61">
        <v>5560</v>
      </c>
      <c r="B34" s="60" t="s">
        <v>66</v>
      </c>
      <c r="C34" s="59">
        <v>217</v>
      </c>
      <c r="D34" s="59">
        <v>216</v>
      </c>
      <c r="E34" s="59">
        <v>8135</v>
      </c>
      <c r="F34" s="59">
        <v>8127</v>
      </c>
      <c r="G34" s="59">
        <v>276</v>
      </c>
      <c r="H34" s="59">
        <v>276</v>
      </c>
      <c r="I34" s="59">
        <v>8143</v>
      </c>
      <c r="J34" s="59">
        <v>8136</v>
      </c>
      <c r="K34" s="59">
        <v>240</v>
      </c>
      <c r="L34" s="59">
        <v>240</v>
      </c>
      <c r="M34" s="59">
        <v>8148</v>
      </c>
      <c r="N34" s="59">
        <v>8141</v>
      </c>
    </row>
    <row r="35" spans="1:14" x14ac:dyDescent="0.35">
      <c r="A35" s="61">
        <v>5600</v>
      </c>
      <c r="B35" s="60" t="s">
        <v>65</v>
      </c>
      <c r="C35" s="59">
        <v>1521</v>
      </c>
      <c r="D35" s="59">
        <v>1519</v>
      </c>
      <c r="E35" s="59">
        <v>101987</v>
      </c>
      <c r="F35" s="59">
        <v>101943</v>
      </c>
      <c r="G35" s="59">
        <v>1639</v>
      </c>
      <c r="H35" s="59">
        <v>1638</v>
      </c>
      <c r="I35" s="59">
        <v>101644</v>
      </c>
      <c r="J35" s="59">
        <v>101608</v>
      </c>
      <c r="K35" s="59">
        <v>1699</v>
      </c>
      <c r="L35" s="59">
        <v>1695</v>
      </c>
      <c r="M35" s="59">
        <v>102148</v>
      </c>
      <c r="N35" s="59">
        <v>102113</v>
      </c>
    </row>
    <row r="36" spans="1:14" x14ac:dyDescent="0.35">
      <c r="A36" s="61">
        <v>5640</v>
      </c>
      <c r="B36" s="60" t="s">
        <v>64</v>
      </c>
      <c r="C36" s="59">
        <v>286</v>
      </c>
      <c r="D36" s="59">
        <v>285</v>
      </c>
      <c r="E36" s="59">
        <v>12462</v>
      </c>
      <c r="F36" s="59">
        <v>12442</v>
      </c>
      <c r="G36" s="59">
        <v>350</v>
      </c>
      <c r="H36" s="59">
        <v>350</v>
      </c>
      <c r="I36" s="59">
        <v>12715</v>
      </c>
      <c r="J36" s="59">
        <v>12698</v>
      </c>
      <c r="K36" s="59">
        <v>355</v>
      </c>
      <c r="L36" s="59">
        <v>354</v>
      </c>
      <c r="M36" s="59">
        <v>12803</v>
      </c>
      <c r="N36" s="59">
        <v>12787</v>
      </c>
    </row>
    <row r="37" spans="1:14" x14ac:dyDescent="0.35">
      <c r="A37" s="61">
        <v>5720</v>
      </c>
      <c r="B37" s="60" t="s">
        <v>63</v>
      </c>
      <c r="C37" s="59">
        <v>215</v>
      </c>
      <c r="D37" s="59">
        <v>215</v>
      </c>
      <c r="E37" s="59">
        <v>6537</v>
      </c>
      <c r="F37" s="59">
        <v>6530</v>
      </c>
      <c r="G37" s="59">
        <v>248</v>
      </c>
      <c r="H37" s="59">
        <v>248</v>
      </c>
      <c r="I37" s="59">
        <v>6527</v>
      </c>
      <c r="J37" s="59">
        <v>6521</v>
      </c>
      <c r="K37" s="59">
        <v>257</v>
      </c>
      <c r="L37" s="59">
        <v>257</v>
      </c>
      <c r="M37" s="59">
        <v>6075</v>
      </c>
      <c r="N37" s="59">
        <v>6067</v>
      </c>
    </row>
    <row r="38" spans="1:14" x14ac:dyDescent="0.35">
      <c r="A38" s="61">
        <v>5775</v>
      </c>
      <c r="B38" s="60" t="s">
        <v>62</v>
      </c>
      <c r="C38" s="59">
        <v>237</v>
      </c>
      <c r="D38" s="59">
        <v>237</v>
      </c>
      <c r="E38" s="59">
        <v>8711</v>
      </c>
      <c r="F38" s="59">
        <v>8704</v>
      </c>
      <c r="G38" s="59">
        <v>297</v>
      </c>
      <c r="H38" s="59">
        <v>297</v>
      </c>
      <c r="I38" s="59">
        <v>8722</v>
      </c>
      <c r="J38" s="59">
        <v>8717</v>
      </c>
      <c r="K38" s="59">
        <v>326</v>
      </c>
      <c r="L38" s="59">
        <v>325</v>
      </c>
      <c r="M38" s="59">
        <v>8774</v>
      </c>
      <c r="N38" s="59">
        <v>8771</v>
      </c>
    </row>
    <row r="39" spans="1:14" hidden="1" x14ac:dyDescent="0.35">
      <c r="A39" s="61">
        <v>5945</v>
      </c>
      <c r="B39" s="60" t="s">
        <v>61</v>
      </c>
      <c r="C39" s="59">
        <v>265</v>
      </c>
      <c r="D39" s="59">
        <v>265</v>
      </c>
      <c r="E39" s="59">
        <v>7069</v>
      </c>
      <c r="F39" s="59">
        <v>7064</v>
      </c>
      <c r="G39" s="59">
        <v>267</v>
      </c>
      <c r="H39" s="59">
        <v>267</v>
      </c>
      <c r="I39" s="59">
        <v>7212</v>
      </c>
      <c r="J39" s="59">
        <v>7210</v>
      </c>
      <c r="K39" s="59">
        <v>257</v>
      </c>
      <c r="L39" s="59">
        <v>257</v>
      </c>
      <c r="M39" s="59">
        <v>7328</v>
      </c>
      <c r="N39" s="59">
        <v>7325</v>
      </c>
    </row>
    <row r="40" spans="1:14" x14ac:dyDescent="0.35">
      <c r="A40" s="61">
        <v>5960</v>
      </c>
      <c r="B40" s="60" t="s">
        <v>60</v>
      </c>
      <c r="C40" s="59">
        <v>486</v>
      </c>
      <c r="D40" s="59">
        <v>485</v>
      </c>
      <c r="E40" s="59">
        <v>12890</v>
      </c>
      <c r="F40" s="59">
        <v>12872</v>
      </c>
      <c r="G40" s="59">
        <v>579</v>
      </c>
      <c r="H40" s="59">
        <v>579</v>
      </c>
      <c r="I40" s="59">
        <v>13348</v>
      </c>
      <c r="J40" s="59">
        <v>13331</v>
      </c>
      <c r="K40" s="59">
        <v>581</v>
      </c>
      <c r="L40" s="59">
        <v>577</v>
      </c>
      <c r="M40" s="59">
        <v>13736</v>
      </c>
      <c r="N40" s="59">
        <v>13718</v>
      </c>
    </row>
    <row r="41" spans="1:14" x14ac:dyDescent="0.35">
      <c r="A41" s="61">
        <v>6160</v>
      </c>
      <c r="B41" s="60" t="s">
        <v>59</v>
      </c>
      <c r="C41" s="59">
        <v>568</v>
      </c>
      <c r="D41" s="59">
        <v>567</v>
      </c>
      <c r="E41" s="59">
        <v>23694</v>
      </c>
      <c r="F41" s="59">
        <v>23674</v>
      </c>
      <c r="G41" s="59">
        <v>652</v>
      </c>
      <c r="H41" s="59">
        <v>649</v>
      </c>
      <c r="I41" s="59">
        <v>23786</v>
      </c>
      <c r="J41" s="59">
        <v>23767</v>
      </c>
      <c r="K41" s="59">
        <v>657</v>
      </c>
      <c r="L41" s="59">
        <v>656</v>
      </c>
      <c r="M41" s="59">
        <v>24268</v>
      </c>
      <c r="N41" s="59">
        <v>24254</v>
      </c>
    </row>
    <row r="42" spans="1:14" x14ac:dyDescent="0.35">
      <c r="A42" s="61">
        <v>6200</v>
      </c>
      <c r="B42" s="60" t="s">
        <v>58</v>
      </c>
      <c r="C42" s="59">
        <v>495</v>
      </c>
      <c r="D42" s="59">
        <v>494</v>
      </c>
      <c r="E42" s="59">
        <v>13061</v>
      </c>
      <c r="F42" s="59">
        <v>13042</v>
      </c>
      <c r="G42" s="59">
        <v>572</v>
      </c>
      <c r="H42" s="59">
        <v>571</v>
      </c>
      <c r="I42" s="59">
        <v>13449</v>
      </c>
      <c r="J42" s="59">
        <v>13434</v>
      </c>
      <c r="K42" s="59">
        <v>644</v>
      </c>
      <c r="L42" s="59">
        <v>644</v>
      </c>
      <c r="M42" s="59">
        <v>13851</v>
      </c>
      <c r="N42" s="59">
        <v>13840</v>
      </c>
    </row>
    <row r="43" spans="1:14" x14ac:dyDescent="0.35">
      <c r="A43" s="61">
        <v>6440</v>
      </c>
      <c r="B43" s="60" t="s">
        <v>57</v>
      </c>
      <c r="C43" s="59">
        <v>134</v>
      </c>
      <c r="D43" s="59">
        <v>134</v>
      </c>
      <c r="E43" s="59">
        <v>5738</v>
      </c>
      <c r="F43" s="59">
        <v>5730</v>
      </c>
      <c r="G43" s="59">
        <v>148</v>
      </c>
      <c r="H43" s="59">
        <v>148</v>
      </c>
      <c r="I43" s="59">
        <v>5831</v>
      </c>
      <c r="J43" s="59">
        <v>5823</v>
      </c>
      <c r="K43" s="59">
        <v>170</v>
      </c>
      <c r="L43" s="59">
        <v>169</v>
      </c>
      <c r="M43" s="59">
        <v>5917</v>
      </c>
      <c r="N43" s="59">
        <v>5908</v>
      </c>
    </row>
    <row r="44" spans="1:14" hidden="1" x14ac:dyDescent="0.35">
      <c r="A44" s="61">
        <v>6780</v>
      </c>
      <c r="B44" s="60" t="s">
        <v>56</v>
      </c>
      <c r="C44" s="59">
        <v>504</v>
      </c>
      <c r="D44" s="59">
        <v>502</v>
      </c>
      <c r="E44" s="59">
        <v>14585</v>
      </c>
      <c r="F44" s="59">
        <v>14575</v>
      </c>
      <c r="G44" s="59">
        <v>572</v>
      </c>
      <c r="H44" s="59">
        <v>571</v>
      </c>
      <c r="I44" s="59">
        <v>15212</v>
      </c>
      <c r="J44" s="59">
        <v>15202</v>
      </c>
      <c r="K44" s="59">
        <v>610</v>
      </c>
      <c r="L44" s="59">
        <v>608</v>
      </c>
      <c r="M44" s="59">
        <v>15822</v>
      </c>
      <c r="N44" s="59">
        <v>15810</v>
      </c>
    </row>
    <row r="45" spans="1:14" x14ac:dyDescent="0.35">
      <c r="A45" s="61">
        <v>6920</v>
      </c>
      <c r="B45" s="60" t="s">
        <v>55</v>
      </c>
      <c r="C45" s="59">
        <v>180</v>
      </c>
      <c r="D45" s="59">
        <v>180</v>
      </c>
      <c r="E45" s="59">
        <v>5150</v>
      </c>
      <c r="F45" s="59">
        <v>5146</v>
      </c>
      <c r="G45" s="59">
        <v>206</v>
      </c>
      <c r="H45" s="59">
        <v>206</v>
      </c>
      <c r="I45" s="59">
        <v>5293</v>
      </c>
      <c r="J45" s="59">
        <v>5291</v>
      </c>
      <c r="K45" s="59">
        <v>208</v>
      </c>
      <c r="L45" s="59">
        <v>208</v>
      </c>
      <c r="M45" s="59">
        <v>5312</v>
      </c>
      <c r="N45" s="59">
        <v>5310</v>
      </c>
    </row>
    <row r="46" spans="1:14" x14ac:dyDescent="0.35">
      <c r="A46" s="61">
        <v>7040</v>
      </c>
      <c r="B46" s="60" t="s">
        <v>54</v>
      </c>
      <c r="C46" s="59">
        <v>200</v>
      </c>
      <c r="D46" s="59">
        <v>198</v>
      </c>
      <c r="E46" s="59">
        <v>7171</v>
      </c>
      <c r="F46" s="59">
        <v>7157</v>
      </c>
      <c r="G46" s="59">
        <v>317</v>
      </c>
      <c r="H46" s="59">
        <v>317</v>
      </c>
      <c r="I46" s="59">
        <v>7288</v>
      </c>
      <c r="J46" s="59">
        <v>7276</v>
      </c>
      <c r="K46" s="59">
        <v>290</v>
      </c>
      <c r="L46" s="59">
        <v>290</v>
      </c>
      <c r="M46" s="59">
        <v>7160</v>
      </c>
      <c r="N46" s="59">
        <v>7149</v>
      </c>
    </row>
    <row r="47" spans="1:14" x14ac:dyDescent="0.35">
      <c r="A47" s="61">
        <v>7240</v>
      </c>
      <c r="B47" s="60" t="s">
        <v>53</v>
      </c>
      <c r="C47" s="59">
        <v>301</v>
      </c>
      <c r="D47" s="59">
        <v>301</v>
      </c>
      <c r="E47" s="59">
        <v>7215</v>
      </c>
      <c r="F47" s="59">
        <v>7211</v>
      </c>
      <c r="G47" s="59">
        <v>350</v>
      </c>
      <c r="H47" s="59">
        <v>350</v>
      </c>
      <c r="I47" s="59">
        <v>7397</v>
      </c>
      <c r="J47" s="59">
        <v>7391</v>
      </c>
      <c r="K47" s="59">
        <v>381</v>
      </c>
      <c r="L47" s="59">
        <v>381</v>
      </c>
      <c r="M47" s="59">
        <v>7659</v>
      </c>
      <c r="N47" s="59">
        <v>7653</v>
      </c>
    </row>
    <row r="48" spans="1:14" x14ac:dyDescent="0.35">
      <c r="A48" s="61">
        <v>7320</v>
      </c>
      <c r="B48" s="60" t="s">
        <v>52</v>
      </c>
      <c r="C48" s="59">
        <v>330</v>
      </c>
      <c r="D48" s="59">
        <v>330</v>
      </c>
      <c r="E48" s="59">
        <v>13402</v>
      </c>
      <c r="F48" s="59">
        <v>13384</v>
      </c>
      <c r="G48" s="59">
        <v>394</v>
      </c>
      <c r="H48" s="59">
        <v>391</v>
      </c>
      <c r="I48" s="59">
        <v>13588</v>
      </c>
      <c r="J48" s="59">
        <v>13570</v>
      </c>
      <c r="K48" s="59">
        <v>402</v>
      </c>
      <c r="L48" s="59">
        <v>402</v>
      </c>
      <c r="M48" s="59">
        <v>13783</v>
      </c>
      <c r="N48" s="59">
        <v>13766</v>
      </c>
    </row>
    <row r="49" spans="1:14" x14ac:dyDescent="0.35">
      <c r="A49" s="61">
        <v>7360</v>
      </c>
      <c r="B49" s="60" t="s">
        <v>51</v>
      </c>
      <c r="C49" s="59">
        <v>217</v>
      </c>
      <c r="D49" s="59">
        <v>217</v>
      </c>
      <c r="E49" s="59">
        <v>14237</v>
      </c>
      <c r="F49" s="59">
        <v>14235</v>
      </c>
      <c r="G49" s="59">
        <v>251</v>
      </c>
      <c r="H49" s="59">
        <v>251</v>
      </c>
      <c r="I49" s="59">
        <v>14021</v>
      </c>
      <c r="J49" s="59">
        <v>14018</v>
      </c>
      <c r="K49" s="59">
        <v>296</v>
      </c>
      <c r="L49" s="59">
        <v>296</v>
      </c>
      <c r="M49" s="59">
        <v>14007</v>
      </c>
      <c r="N49" s="59">
        <v>14004</v>
      </c>
    </row>
    <row r="50" spans="1:14" x14ac:dyDescent="0.35">
      <c r="A50" s="61">
        <v>7400</v>
      </c>
      <c r="B50" s="60" t="s">
        <v>50</v>
      </c>
      <c r="C50" s="59">
        <v>115</v>
      </c>
      <c r="D50" s="59">
        <v>115</v>
      </c>
      <c r="E50" s="59">
        <v>3454</v>
      </c>
      <c r="F50" s="59">
        <v>3453</v>
      </c>
      <c r="G50" s="59">
        <v>129</v>
      </c>
      <c r="H50" s="59">
        <v>129</v>
      </c>
      <c r="I50" s="59">
        <v>3524</v>
      </c>
      <c r="J50" s="59">
        <v>3524</v>
      </c>
      <c r="K50" s="59">
        <v>161</v>
      </c>
      <c r="L50" s="59">
        <v>161</v>
      </c>
      <c r="M50" s="59">
        <v>3730</v>
      </c>
      <c r="N50" s="59">
        <v>3730</v>
      </c>
    </row>
    <row r="51" spans="1:14" x14ac:dyDescent="0.35">
      <c r="A51" s="61">
        <v>7440</v>
      </c>
      <c r="B51" s="60" t="s">
        <v>49</v>
      </c>
      <c r="C51" s="59">
        <v>209</v>
      </c>
      <c r="D51" s="59">
        <v>209</v>
      </c>
      <c r="E51" s="59">
        <v>8234</v>
      </c>
      <c r="F51" s="59">
        <v>8233</v>
      </c>
      <c r="G51" s="59">
        <v>292</v>
      </c>
      <c r="H51" s="59">
        <v>292</v>
      </c>
      <c r="I51" s="59">
        <v>9086</v>
      </c>
      <c r="J51" s="59">
        <v>9085</v>
      </c>
      <c r="K51" s="59">
        <v>243</v>
      </c>
      <c r="L51" s="59">
        <v>243</v>
      </c>
      <c r="M51" s="59">
        <v>9628</v>
      </c>
      <c r="N51" s="59">
        <v>9627</v>
      </c>
    </row>
    <row r="52" spans="1:14" x14ac:dyDescent="0.35">
      <c r="A52" s="61">
        <v>7600</v>
      </c>
      <c r="B52" s="60" t="s">
        <v>48</v>
      </c>
      <c r="C52" s="59">
        <v>235</v>
      </c>
      <c r="D52" s="59">
        <v>235</v>
      </c>
      <c r="E52" s="59">
        <v>8394</v>
      </c>
      <c r="F52" s="59">
        <v>8383</v>
      </c>
      <c r="G52" s="59">
        <v>249</v>
      </c>
      <c r="H52" s="59">
        <v>248</v>
      </c>
      <c r="I52" s="59">
        <v>8505</v>
      </c>
      <c r="J52" s="59">
        <v>8497</v>
      </c>
      <c r="K52" s="59">
        <v>292</v>
      </c>
      <c r="L52" s="59">
        <v>292</v>
      </c>
      <c r="M52" s="59">
        <v>8666</v>
      </c>
      <c r="N52" s="59">
        <v>8659</v>
      </c>
    </row>
    <row r="53" spans="1:14" x14ac:dyDescent="0.35">
      <c r="A53" s="61">
        <v>8280</v>
      </c>
      <c r="B53" s="60" t="s">
        <v>47</v>
      </c>
      <c r="C53" s="59">
        <v>430</v>
      </c>
      <c r="D53" s="59">
        <v>429</v>
      </c>
      <c r="E53" s="59">
        <v>13871</v>
      </c>
      <c r="F53" s="59">
        <v>13860</v>
      </c>
      <c r="G53" s="59">
        <v>461</v>
      </c>
      <c r="H53" s="59">
        <v>460</v>
      </c>
      <c r="I53" s="59">
        <v>14226</v>
      </c>
      <c r="J53" s="59">
        <v>14215</v>
      </c>
      <c r="K53" s="59">
        <v>488</v>
      </c>
      <c r="L53" s="59">
        <v>485</v>
      </c>
      <c r="M53" s="59">
        <v>14516</v>
      </c>
      <c r="N53" s="59">
        <v>14503</v>
      </c>
    </row>
    <row r="54" spans="1:14" x14ac:dyDescent="0.35">
      <c r="A54" s="61">
        <v>8840</v>
      </c>
      <c r="B54" s="60" t="s">
        <v>46</v>
      </c>
      <c r="C54" s="59">
        <v>683</v>
      </c>
      <c r="D54" s="59">
        <v>683</v>
      </c>
      <c r="E54" s="59">
        <v>34994</v>
      </c>
      <c r="F54" s="59">
        <v>34954</v>
      </c>
      <c r="G54" s="59">
        <v>749</v>
      </c>
      <c r="H54" s="59">
        <v>748</v>
      </c>
      <c r="I54" s="59">
        <v>34976</v>
      </c>
      <c r="J54" s="59">
        <v>34944</v>
      </c>
      <c r="K54" s="59">
        <v>822</v>
      </c>
      <c r="L54" s="59">
        <v>821</v>
      </c>
      <c r="M54" s="59">
        <v>35363</v>
      </c>
      <c r="N54" s="59">
        <v>35334</v>
      </c>
    </row>
    <row r="55" spans="1:14" x14ac:dyDescent="0.35">
      <c r="A55" s="61">
        <v>8960</v>
      </c>
      <c r="B55" s="60" t="s">
        <v>45</v>
      </c>
      <c r="C55" s="59">
        <v>195</v>
      </c>
      <c r="D55" s="59">
        <v>195</v>
      </c>
      <c r="E55" s="59">
        <v>8069</v>
      </c>
      <c r="F55" s="59">
        <v>8063</v>
      </c>
      <c r="G55" s="59">
        <v>272</v>
      </c>
      <c r="H55" s="59">
        <v>271</v>
      </c>
      <c r="I55" s="59">
        <v>8182</v>
      </c>
      <c r="J55" s="59">
        <v>8175</v>
      </c>
      <c r="K55" s="59">
        <v>286</v>
      </c>
      <c r="L55" s="59">
        <v>285</v>
      </c>
      <c r="M55" s="59">
        <v>8405</v>
      </c>
      <c r="N55" s="59">
        <v>8397</v>
      </c>
    </row>
    <row r="56" spans="1:14" x14ac:dyDescent="0.35">
      <c r="A56" s="61">
        <v>1294000000</v>
      </c>
      <c r="B56" s="60" t="s">
        <v>44</v>
      </c>
      <c r="C56" s="59">
        <v>153</v>
      </c>
      <c r="D56" s="59">
        <v>153</v>
      </c>
      <c r="E56" s="59">
        <v>5364</v>
      </c>
      <c r="F56" s="59">
        <v>5352</v>
      </c>
      <c r="G56" s="59">
        <v>188</v>
      </c>
      <c r="H56" s="59">
        <v>188</v>
      </c>
      <c r="I56" s="59">
        <v>5430</v>
      </c>
      <c r="J56" s="59">
        <v>5420</v>
      </c>
      <c r="K56" s="59">
        <v>183</v>
      </c>
      <c r="L56" s="59">
        <v>183</v>
      </c>
      <c r="M56" s="59">
        <v>5295</v>
      </c>
      <c r="N56" s="59">
        <v>5286</v>
      </c>
    </row>
    <row r="57" spans="1:14" x14ac:dyDescent="0.35">
      <c r="A57" s="61">
        <v>1674000000</v>
      </c>
      <c r="B57" s="60" t="s">
        <v>43</v>
      </c>
      <c r="C57" s="59">
        <v>286</v>
      </c>
      <c r="D57" s="59">
        <v>286</v>
      </c>
      <c r="E57" s="59">
        <v>8122</v>
      </c>
      <c r="F57" s="59">
        <v>8106</v>
      </c>
      <c r="G57" s="59">
        <v>367</v>
      </c>
      <c r="H57" s="59">
        <v>366</v>
      </c>
      <c r="I57" s="59">
        <v>8388</v>
      </c>
      <c r="J57" s="59">
        <v>8373</v>
      </c>
      <c r="K57" s="59">
        <v>384</v>
      </c>
      <c r="L57" s="59">
        <v>383</v>
      </c>
      <c r="M57" s="59">
        <v>9000</v>
      </c>
      <c r="N57" s="59">
        <v>8987</v>
      </c>
    </row>
    <row r="58" spans="1:14" x14ac:dyDescent="0.35">
      <c r="A58" s="61">
        <v>1814000000</v>
      </c>
      <c r="B58" s="60" t="s">
        <v>42</v>
      </c>
      <c r="C58" s="59">
        <v>244</v>
      </c>
      <c r="D58" s="59">
        <v>243</v>
      </c>
      <c r="E58" s="59">
        <v>5983</v>
      </c>
      <c r="F58" s="59">
        <v>5971</v>
      </c>
      <c r="G58" s="59">
        <v>224</v>
      </c>
      <c r="H58" s="59">
        <v>224</v>
      </c>
      <c r="I58" s="59">
        <v>6072</v>
      </c>
      <c r="J58" s="59">
        <v>6062</v>
      </c>
      <c r="K58" s="59">
        <v>243</v>
      </c>
      <c r="L58" s="59">
        <v>242</v>
      </c>
      <c r="M58" s="59">
        <v>6240</v>
      </c>
      <c r="N58" s="59">
        <v>6229</v>
      </c>
    </row>
    <row r="59" spans="1:14" x14ac:dyDescent="0.35">
      <c r="A59" s="61">
        <v>2690000000</v>
      </c>
      <c r="B59" s="60" t="s">
        <v>41</v>
      </c>
      <c r="C59" s="59">
        <v>198</v>
      </c>
      <c r="D59" s="59">
        <v>197</v>
      </c>
      <c r="E59" s="59">
        <v>5652</v>
      </c>
      <c r="F59" s="59">
        <v>5628</v>
      </c>
      <c r="G59" s="59">
        <v>267</v>
      </c>
      <c r="H59" s="59">
        <v>267</v>
      </c>
      <c r="I59" s="59">
        <v>5894</v>
      </c>
      <c r="J59" s="59">
        <v>5872</v>
      </c>
      <c r="K59" s="59">
        <v>312</v>
      </c>
      <c r="L59" s="59">
        <v>311</v>
      </c>
      <c r="M59" s="59">
        <v>6131</v>
      </c>
      <c r="N59" s="59">
        <v>6110</v>
      </c>
    </row>
    <row r="60" spans="1:14" x14ac:dyDescent="0.35">
      <c r="A60" s="61">
        <v>3282000000</v>
      </c>
      <c r="B60" s="60" t="s">
        <v>40</v>
      </c>
      <c r="C60" s="59">
        <v>279</v>
      </c>
      <c r="D60" s="59">
        <v>279</v>
      </c>
      <c r="E60" s="59">
        <v>7277</v>
      </c>
      <c r="F60" s="59">
        <v>7260</v>
      </c>
      <c r="G60" s="59">
        <v>351</v>
      </c>
      <c r="H60" s="59">
        <v>350</v>
      </c>
      <c r="I60" s="59">
        <v>7586</v>
      </c>
      <c r="J60" s="59">
        <v>7574</v>
      </c>
      <c r="K60" s="59">
        <v>397</v>
      </c>
      <c r="L60" s="59">
        <v>397</v>
      </c>
      <c r="M60" s="59">
        <v>7816</v>
      </c>
      <c r="N60" s="59">
        <v>7805</v>
      </c>
    </row>
    <row r="61" spans="1:14" ht="14.15" customHeight="1" x14ac:dyDescent="0.35">
      <c r="A61" s="61">
        <v>3498000000</v>
      </c>
      <c r="B61" s="60" t="s">
        <v>39</v>
      </c>
      <c r="C61" s="59">
        <v>205</v>
      </c>
      <c r="D61" s="59">
        <v>205</v>
      </c>
      <c r="E61" s="59">
        <v>5455</v>
      </c>
      <c r="F61" s="59">
        <v>5443</v>
      </c>
      <c r="G61" s="59">
        <v>206</v>
      </c>
      <c r="H61" s="59">
        <v>206</v>
      </c>
      <c r="I61" s="59">
        <v>5609</v>
      </c>
      <c r="J61" s="59">
        <v>5598</v>
      </c>
      <c r="K61" s="59">
        <v>204</v>
      </c>
      <c r="L61" s="59">
        <v>204</v>
      </c>
      <c r="M61" s="59">
        <v>5739</v>
      </c>
      <c r="N61" s="59">
        <v>5728</v>
      </c>
    </row>
    <row r="62" spans="1:14" ht="14.15" customHeight="1" x14ac:dyDescent="0.35">
      <c r="A62" s="58"/>
      <c r="B62" s="57"/>
      <c r="C62" s="56"/>
      <c r="D62" s="56"/>
      <c r="E62" s="56"/>
      <c r="F62" s="56"/>
      <c r="G62" s="56"/>
      <c r="H62" s="56"/>
      <c r="I62" s="56"/>
      <c r="J62" s="56"/>
      <c r="K62" s="56"/>
      <c r="L62" s="56"/>
      <c r="M62" s="56"/>
      <c r="N62" s="56"/>
    </row>
    <row r="63" spans="1:14" ht="27.75" customHeight="1" x14ac:dyDescent="0.35">
      <c r="A63" s="152" t="s">
        <v>136</v>
      </c>
      <c r="B63" s="152"/>
      <c r="C63" s="152"/>
      <c r="D63" s="152"/>
      <c r="E63" s="152"/>
      <c r="F63" s="152"/>
      <c r="G63" s="152"/>
      <c r="H63" s="152"/>
      <c r="I63" s="152"/>
      <c r="J63" s="152"/>
    </row>
    <row r="64" spans="1:14" ht="15.5" x14ac:dyDescent="0.35">
      <c r="A64" s="55"/>
    </row>
    <row r="65" spans="1:2" x14ac:dyDescent="0.35">
      <c r="A65" s="54" t="s">
        <v>38</v>
      </c>
    </row>
    <row r="66" spans="1:2" x14ac:dyDescent="0.35">
      <c r="A66" s="53" t="s">
        <v>37</v>
      </c>
    </row>
    <row r="67" spans="1:2" x14ac:dyDescent="0.35">
      <c r="A67" s="53" t="s">
        <v>36</v>
      </c>
    </row>
    <row r="70" spans="1:2" x14ac:dyDescent="0.35">
      <c r="B70" s="52" t="s">
        <v>10</v>
      </c>
    </row>
  </sheetData>
  <mergeCells count="6">
    <mergeCell ref="A63:J63"/>
    <mergeCell ref="A7:B7"/>
    <mergeCell ref="C7:F7"/>
    <mergeCell ref="G7:J7"/>
    <mergeCell ref="K7:N7"/>
    <mergeCell ref="A8:B8"/>
  </mergeCells>
  <pageMargins left="0.75" right="0.75" top="1" bottom="1" header="0.5" footer="0.5"/>
  <pageSetup orientation="landscape" horizontalDpi="300" verticalDpi="300" r:id="rId1"/>
  <headerFooter>
    <oddFooter>&amp;L&amp;1#&amp;"Calibri"&amp;10&amp;K000000Highly Sensitive/Any User (No encryption)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4366B-BBE3-4E76-9EC0-68F87BF379E0}">
  <dimension ref="A1:K67"/>
  <sheetViews>
    <sheetView showGridLines="0" topLeftCell="A39" workbookViewId="0">
      <selection activeCell="B74" sqref="B74"/>
    </sheetView>
  </sheetViews>
  <sheetFormatPr defaultColWidth="9.26953125" defaultRowHeight="14.5" x14ac:dyDescent="0.35"/>
  <cols>
    <col min="1" max="1" width="11" style="52" bestFit="1" customWidth="1"/>
    <col min="2" max="2" width="45.26953125" style="52" bestFit="1" customWidth="1"/>
    <col min="3" max="11" width="13.7265625" style="52" bestFit="1" customWidth="1"/>
    <col min="12" max="16384" width="9.26953125" style="52"/>
  </cols>
  <sheetData>
    <row r="1" spans="1:11" s="65" customFormat="1" ht="14.15" customHeight="1" x14ac:dyDescent="0.35">
      <c r="A1" s="65" t="s">
        <v>101</v>
      </c>
    </row>
    <row r="2" spans="1:11" s="64" customFormat="1" ht="14.15" customHeight="1" x14ac:dyDescent="0.35">
      <c r="A2" s="64" t="s">
        <v>108</v>
      </c>
    </row>
    <row r="3" spans="1:11" s="64" customFormat="1" ht="14.15" customHeight="1" x14ac:dyDescent="0.35"/>
    <row r="4" spans="1:11" s="64" customFormat="1" ht="14.15" customHeight="1" x14ac:dyDescent="0.35">
      <c r="A4" s="64" t="s">
        <v>10</v>
      </c>
    </row>
    <row r="5" spans="1:11" s="64" customFormat="1" ht="14.15" customHeight="1" x14ac:dyDescent="0.35">
      <c r="A5" s="64" t="s">
        <v>107</v>
      </c>
    </row>
    <row r="6" spans="1:11" ht="14.15" customHeight="1" x14ac:dyDescent="0.35"/>
    <row r="7" spans="1:11" x14ac:dyDescent="0.35">
      <c r="A7" s="149" t="s">
        <v>98</v>
      </c>
      <c r="B7" s="150"/>
      <c r="C7" s="149">
        <v>2020</v>
      </c>
      <c r="D7" s="150"/>
      <c r="E7" s="151"/>
      <c r="F7" s="149">
        <v>2021</v>
      </c>
      <c r="G7" s="150"/>
      <c r="H7" s="151"/>
      <c r="I7" s="149">
        <v>2022</v>
      </c>
      <c r="J7" s="150"/>
      <c r="K7" s="151"/>
    </row>
    <row r="8" spans="1:11" x14ac:dyDescent="0.35">
      <c r="A8" s="149" t="s">
        <v>98</v>
      </c>
      <c r="B8" s="150"/>
      <c r="C8" s="63" t="s">
        <v>106</v>
      </c>
      <c r="D8" s="149" t="s">
        <v>105</v>
      </c>
      <c r="E8" s="151"/>
      <c r="F8" s="63" t="s">
        <v>106</v>
      </c>
      <c r="G8" s="149" t="s">
        <v>105</v>
      </c>
      <c r="H8" s="151"/>
      <c r="I8" s="63" t="s">
        <v>106</v>
      </c>
      <c r="J8" s="149" t="s">
        <v>105</v>
      </c>
      <c r="K8" s="151"/>
    </row>
    <row r="9" spans="1:11" ht="15.5" x14ac:dyDescent="0.35">
      <c r="A9" s="63" t="s">
        <v>93</v>
      </c>
      <c r="B9" s="63" t="s">
        <v>92</v>
      </c>
      <c r="C9" s="63" t="s">
        <v>104</v>
      </c>
      <c r="D9" s="63" t="s">
        <v>104</v>
      </c>
      <c r="E9" s="63" t="s">
        <v>103</v>
      </c>
      <c r="F9" s="63" t="s">
        <v>104</v>
      </c>
      <c r="G9" s="63" t="s">
        <v>104</v>
      </c>
      <c r="H9" s="63" t="s">
        <v>103</v>
      </c>
      <c r="I9" s="63" t="s">
        <v>104</v>
      </c>
      <c r="J9" s="63" t="s">
        <v>104</v>
      </c>
      <c r="K9" s="63" t="s">
        <v>103</v>
      </c>
    </row>
    <row r="10" spans="1:11" x14ac:dyDescent="0.35">
      <c r="A10" s="61">
        <v>520</v>
      </c>
      <c r="B10" s="60" t="s">
        <v>90</v>
      </c>
      <c r="C10" s="67">
        <v>37921</v>
      </c>
      <c r="D10" s="67">
        <v>28097</v>
      </c>
      <c r="E10" s="66">
        <v>74.099999999999994</v>
      </c>
      <c r="F10" s="67">
        <v>38932</v>
      </c>
      <c r="G10" s="67">
        <v>29573</v>
      </c>
      <c r="H10" s="66">
        <v>76</v>
      </c>
      <c r="I10" s="67">
        <v>39655</v>
      </c>
      <c r="J10" s="67">
        <v>30782</v>
      </c>
      <c r="K10" s="66">
        <v>77.599999999999994</v>
      </c>
    </row>
    <row r="11" spans="1:11" x14ac:dyDescent="0.35">
      <c r="A11" s="61">
        <v>640</v>
      </c>
      <c r="B11" s="60" t="s">
        <v>89</v>
      </c>
      <c r="C11" s="67">
        <v>6508</v>
      </c>
      <c r="D11" s="67">
        <v>5313</v>
      </c>
      <c r="E11" s="66">
        <v>81.599999999999994</v>
      </c>
      <c r="F11" s="67">
        <v>6660</v>
      </c>
      <c r="G11" s="67">
        <v>5405</v>
      </c>
      <c r="H11" s="66">
        <v>81.2</v>
      </c>
      <c r="I11" s="67">
        <v>6928</v>
      </c>
      <c r="J11" s="67">
        <v>5678</v>
      </c>
      <c r="K11" s="66">
        <v>82</v>
      </c>
    </row>
    <row r="12" spans="1:11" x14ac:dyDescent="0.35">
      <c r="A12" s="61">
        <v>720</v>
      </c>
      <c r="B12" s="60" t="s">
        <v>88</v>
      </c>
      <c r="C12" s="67">
        <v>16372</v>
      </c>
      <c r="D12" s="67">
        <v>11641</v>
      </c>
      <c r="E12" s="66">
        <v>71.099999999999994</v>
      </c>
      <c r="F12" s="67">
        <v>16392</v>
      </c>
      <c r="G12" s="67">
        <v>12237</v>
      </c>
      <c r="H12" s="66">
        <v>74.7</v>
      </c>
      <c r="I12" s="67">
        <v>16518</v>
      </c>
      <c r="J12" s="67">
        <v>12558</v>
      </c>
      <c r="K12" s="66">
        <v>76</v>
      </c>
    </row>
    <row r="13" spans="1:11" x14ac:dyDescent="0.35">
      <c r="A13" s="61">
        <v>875</v>
      </c>
      <c r="B13" s="60" t="s">
        <v>87</v>
      </c>
      <c r="C13" s="67">
        <v>4011</v>
      </c>
      <c r="D13" s="67">
        <v>2616</v>
      </c>
      <c r="E13" s="66">
        <v>65.2</v>
      </c>
      <c r="F13" s="67">
        <v>4031</v>
      </c>
      <c r="G13" s="67">
        <v>2587</v>
      </c>
      <c r="H13" s="66">
        <v>64.2</v>
      </c>
      <c r="I13" s="67">
        <v>4100</v>
      </c>
      <c r="J13" s="67">
        <v>2778</v>
      </c>
      <c r="K13" s="66">
        <v>67.8</v>
      </c>
    </row>
    <row r="14" spans="1:11" x14ac:dyDescent="0.35">
      <c r="A14" s="61">
        <v>1123</v>
      </c>
      <c r="B14" s="60" t="s">
        <v>86</v>
      </c>
      <c r="C14" s="67">
        <v>17695</v>
      </c>
      <c r="D14" s="67">
        <v>13069</v>
      </c>
      <c r="E14" s="66">
        <v>73.900000000000006</v>
      </c>
      <c r="F14" s="67">
        <v>17780</v>
      </c>
      <c r="G14" s="67">
        <v>13523</v>
      </c>
      <c r="H14" s="66">
        <v>76.099999999999994</v>
      </c>
      <c r="I14" s="67">
        <v>17922</v>
      </c>
      <c r="J14" s="67">
        <v>13325</v>
      </c>
      <c r="K14" s="66">
        <v>74.3</v>
      </c>
    </row>
    <row r="15" spans="1:11" x14ac:dyDescent="0.35">
      <c r="A15" s="61">
        <v>1600</v>
      </c>
      <c r="B15" s="60" t="s">
        <v>85</v>
      </c>
      <c r="C15" s="67">
        <v>27810</v>
      </c>
      <c r="D15" s="67">
        <v>20594</v>
      </c>
      <c r="E15" s="66">
        <v>74.099999999999994</v>
      </c>
      <c r="F15" s="67">
        <v>27763</v>
      </c>
      <c r="G15" s="67">
        <v>20985</v>
      </c>
      <c r="H15" s="66">
        <v>75.599999999999994</v>
      </c>
      <c r="I15" s="67">
        <v>28090</v>
      </c>
      <c r="J15" s="67">
        <v>21449</v>
      </c>
      <c r="K15" s="66">
        <v>76.400000000000006</v>
      </c>
    </row>
    <row r="16" spans="1:11" x14ac:dyDescent="0.35">
      <c r="A16" s="61">
        <v>1680</v>
      </c>
      <c r="B16" s="60" t="s">
        <v>84</v>
      </c>
      <c r="C16" s="67">
        <v>5573</v>
      </c>
      <c r="D16" s="67">
        <v>4170</v>
      </c>
      <c r="E16" s="66">
        <v>74.8</v>
      </c>
      <c r="F16" s="67">
        <v>5697</v>
      </c>
      <c r="G16" s="67">
        <v>4349</v>
      </c>
      <c r="H16" s="66">
        <v>76.3</v>
      </c>
      <c r="I16" s="67">
        <v>5800</v>
      </c>
      <c r="J16" s="67">
        <v>4402</v>
      </c>
      <c r="K16" s="66">
        <v>75.900000000000006</v>
      </c>
    </row>
    <row r="17" spans="1:11" x14ac:dyDescent="0.35">
      <c r="A17" s="61">
        <v>1920</v>
      </c>
      <c r="B17" s="60" t="s">
        <v>83</v>
      </c>
      <c r="C17" s="67">
        <v>22914</v>
      </c>
      <c r="D17" s="67">
        <v>17488</v>
      </c>
      <c r="E17" s="66">
        <v>76.3</v>
      </c>
      <c r="F17" s="67">
        <v>23639</v>
      </c>
      <c r="G17" s="67">
        <v>18593</v>
      </c>
      <c r="H17" s="66">
        <v>78.7</v>
      </c>
      <c r="I17" s="67">
        <v>24489</v>
      </c>
      <c r="J17" s="67">
        <v>19553</v>
      </c>
      <c r="K17" s="66">
        <v>79.8</v>
      </c>
    </row>
    <row r="18" spans="1:11" x14ac:dyDescent="0.35">
      <c r="A18" s="61">
        <v>2080</v>
      </c>
      <c r="B18" s="60" t="s">
        <v>82</v>
      </c>
      <c r="C18" s="67">
        <v>9142</v>
      </c>
      <c r="D18" s="67">
        <v>5870</v>
      </c>
      <c r="E18" s="66">
        <v>64.2</v>
      </c>
      <c r="F18" s="67">
        <v>9196</v>
      </c>
      <c r="G18" s="67">
        <v>5928</v>
      </c>
      <c r="H18" s="66">
        <v>64.5</v>
      </c>
      <c r="I18" s="67">
        <v>9532</v>
      </c>
      <c r="J18" s="67">
        <v>6200</v>
      </c>
      <c r="K18" s="66">
        <v>65</v>
      </c>
    </row>
    <row r="19" spans="1:11" x14ac:dyDescent="0.35">
      <c r="A19" s="61">
        <v>2160</v>
      </c>
      <c r="B19" s="60" t="s">
        <v>81</v>
      </c>
      <c r="C19" s="67">
        <v>10310</v>
      </c>
      <c r="D19" s="67">
        <v>7930</v>
      </c>
      <c r="E19" s="66">
        <v>76.900000000000006</v>
      </c>
      <c r="F19" s="67">
        <v>10568</v>
      </c>
      <c r="G19" s="67">
        <v>8487</v>
      </c>
      <c r="H19" s="66">
        <v>80.3</v>
      </c>
      <c r="I19" s="67">
        <v>10725</v>
      </c>
      <c r="J19" s="67">
        <v>8570</v>
      </c>
      <c r="K19" s="66">
        <v>79.900000000000006</v>
      </c>
    </row>
    <row r="20" spans="1:11" x14ac:dyDescent="0.35">
      <c r="A20" s="61">
        <v>2680</v>
      </c>
      <c r="B20" s="60" t="s">
        <v>80</v>
      </c>
      <c r="C20" s="67">
        <v>19603</v>
      </c>
      <c r="D20" s="67">
        <v>15323</v>
      </c>
      <c r="E20" s="66">
        <v>78.2</v>
      </c>
      <c r="F20" s="67">
        <v>19807</v>
      </c>
      <c r="G20" s="67">
        <v>15742</v>
      </c>
      <c r="H20" s="66">
        <v>79.5</v>
      </c>
      <c r="I20" s="67">
        <v>20154</v>
      </c>
      <c r="J20" s="67">
        <v>15974</v>
      </c>
      <c r="K20" s="66">
        <v>79.3</v>
      </c>
    </row>
    <row r="21" spans="1:11" x14ac:dyDescent="0.35">
      <c r="A21" s="61">
        <v>2800</v>
      </c>
      <c r="B21" s="60" t="s">
        <v>79</v>
      </c>
      <c r="C21" s="67">
        <v>6423</v>
      </c>
      <c r="D21" s="67">
        <v>4931</v>
      </c>
      <c r="E21" s="66">
        <v>76.8</v>
      </c>
      <c r="F21" s="67">
        <v>6631</v>
      </c>
      <c r="G21" s="67">
        <v>5255</v>
      </c>
      <c r="H21" s="66">
        <v>79.2</v>
      </c>
      <c r="I21" s="67">
        <v>6927</v>
      </c>
      <c r="J21" s="67">
        <v>5540</v>
      </c>
      <c r="K21" s="66">
        <v>80</v>
      </c>
    </row>
    <row r="22" spans="1:11" x14ac:dyDescent="0.35">
      <c r="A22" s="62">
        <v>3283</v>
      </c>
      <c r="B22" s="62" t="s">
        <v>78</v>
      </c>
      <c r="C22" s="67"/>
      <c r="D22" s="67"/>
      <c r="E22" s="66"/>
      <c r="F22" s="67"/>
      <c r="G22" s="67"/>
      <c r="H22" s="66"/>
      <c r="I22" s="67"/>
      <c r="J22" s="67"/>
      <c r="K22" s="66"/>
    </row>
    <row r="23" spans="1:11" x14ac:dyDescent="0.35">
      <c r="A23" s="61">
        <v>3360</v>
      </c>
      <c r="B23" s="60" t="s">
        <v>77</v>
      </c>
      <c r="C23" s="67">
        <v>29151</v>
      </c>
      <c r="D23" s="67">
        <v>21195</v>
      </c>
      <c r="E23" s="66">
        <v>72.7</v>
      </c>
      <c r="F23" s="67">
        <v>29796</v>
      </c>
      <c r="G23" s="67">
        <v>22230</v>
      </c>
      <c r="H23" s="66">
        <v>74.599999999999994</v>
      </c>
      <c r="I23" s="67">
        <v>30949</v>
      </c>
      <c r="J23" s="67">
        <v>23155</v>
      </c>
      <c r="K23" s="66">
        <v>74.8</v>
      </c>
    </row>
    <row r="24" spans="1:11" x14ac:dyDescent="0.35">
      <c r="A24" s="61">
        <v>3600</v>
      </c>
      <c r="B24" s="60" t="s">
        <v>76</v>
      </c>
      <c r="C24" s="67">
        <v>7036</v>
      </c>
      <c r="D24" s="67">
        <v>5738</v>
      </c>
      <c r="E24" s="66">
        <v>81.599999999999994</v>
      </c>
      <c r="F24" s="67">
        <v>7160</v>
      </c>
      <c r="G24" s="67">
        <v>5894</v>
      </c>
      <c r="H24" s="66">
        <v>82.3</v>
      </c>
      <c r="I24" s="67">
        <v>7299</v>
      </c>
      <c r="J24" s="67">
        <v>5904</v>
      </c>
      <c r="K24" s="66">
        <v>80.900000000000006</v>
      </c>
    </row>
    <row r="25" spans="1:11" x14ac:dyDescent="0.35">
      <c r="A25" s="61">
        <v>3640</v>
      </c>
      <c r="B25" s="60" t="s">
        <v>75</v>
      </c>
      <c r="C25" s="67">
        <v>4662</v>
      </c>
      <c r="D25" s="67">
        <v>2858</v>
      </c>
      <c r="E25" s="66">
        <v>61.3</v>
      </c>
      <c r="F25" s="67">
        <v>4716</v>
      </c>
      <c r="G25" s="67">
        <v>2750</v>
      </c>
      <c r="H25" s="66">
        <v>58.3</v>
      </c>
      <c r="I25" s="67">
        <v>4800</v>
      </c>
      <c r="J25" s="67">
        <v>3130</v>
      </c>
      <c r="K25" s="66">
        <v>65.2</v>
      </c>
    </row>
    <row r="26" spans="1:11" x14ac:dyDescent="0.35">
      <c r="A26" s="61">
        <v>3760</v>
      </c>
      <c r="B26" s="60" t="s">
        <v>74</v>
      </c>
      <c r="C26" s="67">
        <v>4749</v>
      </c>
      <c r="D26" s="67">
        <v>3795</v>
      </c>
      <c r="E26" s="66">
        <v>79.900000000000006</v>
      </c>
      <c r="F26" s="67">
        <v>4832</v>
      </c>
      <c r="G26" s="67">
        <v>3914</v>
      </c>
      <c r="H26" s="66">
        <v>81</v>
      </c>
      <c r="I26" s="67">
        <v>4576</v>
      </c>
      <c r="J26" s="67">
        <v>3587</v>
      </c>
      <c r="K26" s="66">
        <v>78.400000000000006</v>
      </c>
    </row>
    <row r="27" spans="1:11" x14ac:dyDescent="0.35">
      <c r="A27" s="61">
        <v>4120</v>
      </c>
      <c r="B27" s="60" t="s">
        <v>73</v>
      </c>
      <c r="C27" s="67">
        <v>9301</v>
      </c>
      <c r="D27" s="67">
        <v>6943</v>
      </c>
      <c r="E27" s="66">
        <v>74.599999999999994</v>
      </c>
      <c r="F27" s="67">
        <v>9584</v>
      </c>
      <c r="G27" s="67">
        <v>7086</v>
      </c>
      <c r="H27" s="66">
        <v>73.900000000000006</v>
      </c>
      <c r="I27" s="67">
        <v>9962</v>
      </c>
      <c r="J27" s="67">
        <v>7437</v>
      </c>
      <c r="K27" s="66">
        <v>74.7</v>
      </c>
    </row>
    <row r="28" spans="1:11" x14ac:dyDescent="0.35">
      <c r="A28" s="61">
        <v>4480</v>
      </c>
      <c r="B28" s="60" t="s">
        <v>72</v>
      </c>
      <c r="C28" s="67">
        <v>48677</v>
      </c>
      <c r="D28" s="67">
        <v>35003</v>
      </c>
      <c r="E28" s="66">
        <v>71.900000000000006</v>
      </c>
      <c r="F28" s="67">
        <v>48970</v>
      </c>
      <c r="G28" s="67">
        <v>35637</v>
      </c>
      <c r="H28" s="66">
        <v>72.8</v>
      </c>
      <c r="I28" s="67">
        <v>49421</v>
      </c>
      <c r="J28" s="67">
        <v>35847</v>
      </c>
      <c r="K28" s="66">
        <v>72.5</v>
      </c>
    </row>
    <row r="29" spans="1:11" x14ac:dyDescent="0.35">
      <c r="A29" s="61">
        <v>5000</v>
      </c>
      <c r="B29" s="60" t="s">
        <v>71</v>
      </c>
      <c r="C29" s="67">
        <v>25834</v>
      </c>
      <c r="D29" s="67">
        <v>17897</v>
      </c>
      <c r="E29" s="66">
        <v>69.3</v>
      </c>
      <c r="F29" s="67">
        <v>26253</v>
      </c>
      <c r="G29" s="67">
        <v>18558</v>
      </c>
      <c r="H29" s="66">
        <v>70.7</v>
      </c>
      <c r="I29" s="67">
        <v>26949</v>
      </c>
      <c r="J29" s="67">
        <v>19006</v>
      </c>
      <c r="K29" s="66">
        <v>70.5</v>
      </c>
    </row>
    <row r="30" spans="1:11" x14ac:dyDescent="0.35">
      <c r="A30" s="61">
        <v>5015</v>
      </c>
      <c r="B30" s="60" t="s">
        <v>70</v>
      </c>
      <c r="C30" s="67">
        <v>2821</v>
      </c>
      <c r="D30" s="67">
        <v>1779</v>
      </c>
      <c r="E30" s="66">
        <v>63.1</v>
      </c>
      <c r="F30" s="67">
        <v>2913</v>
      </c>
      <c r="G30" s="67">
        <v>1872</v>
      </c>
      <c r="H30" s="66">
        <v>64.3</v>
      </c>
      <c r="I30" s="67">
        <v>2980</v>
      </c>
      <c r="J30" s="67">
        <v>1971</v>
      </c>
      <c r="K30" s="66">
        <v>66.099999999999994</v>
      </c>
    </row>
    <row r="31" spans="1:11" x14ac:dyDescent="0.35">
      <c r="A31" s="61">
        <v>5120</v>
      </c>
      <c r="B31" s="60" t="s">
        <v>69</v>
      </c>
      <c r="C31" s="67">
        <v>7363</v>
      </c>
      <c r="D31" s="67">
        <v>5500</v>
      </c>
      <c r="E31" s="66">
        <v>74.7</v>
      </c>
      <c r="F31" s="67">
        <v>7451</v>
      </c>
      <c r="G31" s="67">
        <v>5521</v>
      </c>
      <c r="H31" s="66">
        <v>74.099999999999994</v>
      </c>
      <c r="I31" s="67">
        <v>7675</v>
      </c>
      <c r="J31" s="67">
        <v>5975</v>
      </c>
      <c r="K31" s="66">
        <v>77.900000000000006</v>
      </c>
    </row>
    <row r="32" spans="1:11" x14ac:dyDescent="0.35">
      <c r="A32" s="61">
        <v>5380</v>
      </c>
      <c r="B32" s="60" t="s">
        <v>68</v>
      </c>
      <c r="C32" s="67">
        <v>5732</v>
      </c>
      <c r="D32" s="67">
        <v>4491</v>
      </c>
      <c r="E32" s="66">
        <v>78.3</v>
      </c>
      <c r="F32" s="67">
        <v>5765</v>
      </c>
      <c r="G32" s="67">
        <v>4628</v>
      </c>
      <c r="H32" s="66">
        <v>80.3</v>
      </c>
      <c r="I32" s="67">
        <v>5924</v>
      </c>
      <c r="J32" s="67">
        <v>4743</v>
      </c>
      <c r="K32" s="66">
        <v>80.099999999999994</v>
      </c>
    </row>
    <row r="33" spans="1:11" x14ac:dyDescent="0.35">
      <c r="A33" s="62">
        <v>5483</v>
      </c>
      <c r="B33" s="62" t="s">
        <v>67</v>
      </c>
      <c r="C33" s="67"/>
      <c r="D33" s="67"/>
      <c r="E33" s="66"/>
      <c r="F33" s="67"/>
      <c r="G33" s="67"/>
      <c r="H33" s="66"/>
      <c r="I33" s="67"/>
      <c r="J33" s="67"/>
      <c r="K33" s="66"/>
    </row>
    <row r="34" spans="1:11" x14ac:dyDescent="0.35">
      <c r="A34" s="61">
        <v>5560</v>
      </c>
      <c r="B34" s="60" t="s">
        <v>66</v>
      </c>
      <c r="C34" s="67">
        <v>7915</v>
      </c>
      <c r="D34" s="67">
        <v>6178</v>
      </c>
      <c r="E34" s="66">
        <v>78.099999999999994</v>
      </c>
      <c r="F34" s="67">
        <v>7873</v>
      </c>
      <c r="G34" s="67">
        <v>6242</v>
      </c>
      <c r="H34" s="66">
        <v>79.3</v>
      </c>
      <c r="I34" s="67">
        <v>7906</v>
      </c>
      <c r="J34" s="67">
        <v>6353</v>
      </c>
      <c r="K34" s="66">
        <v>80.400000000000006</v>
      </c>
    </row>
    <row r="35" spans="1:11" x14ac:dyDescent="0.35">
      <c r="A35" s="61">
        <v>5600</v>
      </c>
      <c r="B35" s="60" t="s">
        <v>65</v>
      </c>
      <c r="C35" s="67">
        <v>100327</v>
      </c>
      <c r="D35" s="67">
        <v>71689</v>
      </c>
      <c r="E35" s="66">
        <v>71.5</v>
      </c>
      <c r="F35" s="67">
        <v>99809</v>
      </c>
      <c r="G35" s="67">
        <v>72302</v>
      </c>
      <c r="H35" s="66">
        <v>72.400000000000006</v>
      </c>
      <c r="I35" s="67">
        <v>100222</v>
      </c>
      <c r="J35" s="67">
        <v>71776</v>
      </c>
      <c r="K35" s="66">
        <v>71.599999999999994</v>
      </c>
    </row>
    <row r="36" spans="1:11" x14ac:dyDescent="0.35">
      <c r="A36" s="61">
        <v>5640</v>
      </c>
      <c r="B36" s="60" t="s">
        <v>64</v>
      </c>
      <c r="C36" s="67">
        <v>12153</v>
      </c>
      <c r="D36" s="67">
        <v>7343</v>
      </c>
      <c r="E36" s="66">
        <v>60.4</v>
      </c>
      <c r="F36" s="67">
        <v>12351</v>
      </c>
      <c r="G36" s="67">
        <v>7644</v>
      </c>
      <c r="H36" s="66">
        <v>61.9</v>
      </c>
      <c r="I36" s="67">
        <v>12427</v>
      </c>
      <c r="J36" s="67">
        <v>7927</v>
      </c>
      <c r="K36" s="66">
        <v>63.8</v>
      </c>
    </row>
    <row r="37" spans="1:11" x14ac:dyDescent="0.35">
      <c r="A37" s="61">
        <v>5720</v>
      </c>
      <c r="B37" s="60" t="s">
        <v>63</v>
      </c>
      <c r="C37" s="67">
        <v>6325</v>
      </c>
      <c r="D37" s="67">
        <v>4585</v>
      </c>
      <c r="E37" s="66">
        <v>72.5</v>
      </c>
      <c r="F37" s="67">
        <v>6294</v>
      </c>
      <c r="G37" s="67">
        <v>4665</v>
      </c>
      <c r="H37" s="66">
        <v>74.099999999999994</v>
      </c>
      <c r="I37" s="67">
        <v>5858</v>
      </c>
      <c r="J37" s="67">
        <v>4264</v>
      </c>
      <c r="K37" s="66">
        <v>72.8</v>
      </c>
    </row>
    <row r="38" spans="1:11" x14ac:dyDescent="0.35">
      <c r="A38" s="61">
        <v>5775</v>
      </c>
      <c r="B38" s="60" t="s">
        <v>62</v>
      </c>
      <c r="C38" s="67">
        <v>8482</v>
      </c>
      <c r="D38" s="67">
        <v>6676</v>
      </c>
      <c r="E38" s="66">
        <v>78.7</v>
      </c>
      <c r="F38" s="67">
        <v>8428</v>
      </c>
      <c r="G38" s="67">
        <v>6734</v>
      </c>
      <c r="H38" s="66">
        <v>79.900000000000006</v>
      </c>
      <c r="I38" s="67">
        <v>8453</v>
      </c>
      <c r="J38" s="67">
        <v>6687</v>
      </c>
      <c r="K38" s="66">
        <v>79.099999999999994</v>
      </c>
    </row>
    <row r="39" spans="1:11" x14ac:dyDescent="0.35">
      <c r="A39" s="61">
        <v>5945</v>
      </c>
      <c r="B39" s="60" t="s">
        <v>61</v>
      </c>
      <c r="C39" s="67">
        <v>6806</v>
      </c>
      <c r="D39" s="67">
        <v>4771</v>
      </c>
      <c r="E39" s="66">
        <v>70.099999999999994</v>
      </c>
      <c r="F39" s="67">
        <v>6946</v>
      </c>
      <c r="G39" s="67">
        <v>4863</v>
      </c>
      <c r="H39" s="66">
        <v>70</v>
      </c>
      <c r="I39" s="67">
        <v>7077</v>
      </c>
      <c r="J39" s="67">
        <v>5005</v>
      </c>
      <c r="K39" s="66">
        <v>70.7</v>
      </c>
    </row>
    <row r="40" spans="1:11" x14ac:dyDescent="0.35">
      <c r="A40" s="61">
        <v>5960</v>
      </c>
      <c r="B40" s="60" t="s">
        <v>60</v>
      </c>
      <c r="C40" s="67">
        <v>12404</v>
      </c>
      <c r="D40" s="67">
        <v>10090</v>
      </c>
      <c r="E40" s="66">
        <v>81.3</v>
      </c>
      <c r="F40" s="67">
        <v>12753</v>
      </c>
      <c r="G40" s="67">
        <v>10388</v>
      </c>
      <c r="H40" s="66">
        <v>81.5</v>
      </c>
      <c r="I40" s="67">
        <v>13158</v>
      </c>
      <c r="J40" s="67">
        <v>10631</v>
      </c>
      <c r="K40" s="66">
        <v>80.8</v>
      </c>
    </row>
    <row r="41" spans="1:11" x14ac:dyDescent="0.35">
      <c r="A41" s="61">
        <v>6160</v>
      </c>
      <c r="B41" s="60" t="s">
        <v>59</v>
      </c>
      <c r="C41" s="67">
        <v>23125</v>
      </c>
      <c r="D41" s="67">
        <v>15330</v>
      </c>
      <c r="E41" s="66">
        <v>66.3</v>
      </c>
      <c r="F41" s="67">
        <v>23129</v>
      </c>
      <c r="G41" s="67">
        <v>16012</v>
      </c>
      <c r="H41" s="66">
        <v>69.2</v>
      </c>
      <c r="I41" s="67">
        <v>23562</v>
      </c>
      <c r="J41" s="67">
        <v>16608</v>
      </c>
      <c r="K41" s="66">
        <v>70.5</v>
      </c>
    </row>
    <row r="42" spans="1:11" x14ac:dyDescent="0.35">
      <c r="A42" s="61">
        <v>6200</v>
      </c>
      <c r="B42" s="60" t="s">
        <v>58</v>
      </c>
      <c r="C42" s="67">
        <v>12569</v>
      </c>
      <c r="D42" s="67">
        <v>9351</v>
      </c>
      <c r="E42" s="66">
        <v>74.400000000000006</v>
      </c>
      <c r="F42" s="67">
        <v>12899</v>
      </c>
      <c r="G42" s="67">
        <v>9366</v>
      </c>
      <c r="H42" s="66">
        <v>72.599999999999994</v>
      </c>
      <c r="I42" s="67">
        <v>13237</v>
      </c>
      <c r="J42" s="67">
        <v>9548</v>
      </c>
      <c r="K42" s="66">
        <v>72.099999999999994</v>
      </c>
    </row>
    <row r="43" spans="1:11" x14ac:dyDescent="0.35">
      <c r="A43" s="61">
        <v>6440</v>
      </c>
      <c r="B43" s="60" t="s">
        <v>57</v>
      </c>
      <c r="C43" s="67">
        <v>5592</v>
      </c>
      <c r="D43" s="67">
        <v>4857</v>
      </c>
      <c r="E43" s="66">
        <v>86.9</v>
      </c>
      <c r="F43" s="67">
        <v>5668</v>
      </c>
      <c r="G43" s="67">
        <v>4913</v>
      </c>
      <c r="H43" s="66">
        <v>86.7</v>
      </c>
      <c r="I43" s="67">
        <v>5750</v>
      </c>
      <c r="J43" s="67">
        <v>4983</v>
      </c>
      <c r="K43" s="66">
        <v>86.7</v>
      </c>
    </row>
    <row r="44" spans="1:11" x14ac:dyDescent="0.35">
      <c r="A44" s="61">
        <v>6780</v>
      </c>
      <c r="B44" s="60" t="s">
        <v>56</v>
      </c>
      <c r="C44" s="67">
        <v>14090</v>
      </c>
      <c r="D44" s="67">
        <v>11028</v>
      </c>
      <c r="E44" s="66">
        <v>78.3</v>
      </c>
      <c r="F44" s="67">
        <v>14650</v>
      </c>
      <c r="G44" s="67">
        <v>11505</v>
      </c>
      <c r="H44" s="66">
        <v>78.5</v>
      </c>
      <c r="I44" s="67">
        <v>15232</v>
      </c>
      <c r="J44" s="67">
        <v>11976</v>
      </c>
      <c r="K44" s="66">
        <v>78.599999999999994</v>
      </c>
    </row>
    <row r="45" spans="1:11" x14ac:dyDescent="0.35">
      <c r="A45" s="61">
        <v>6920</v>
      </c>
      <c r="B45" s="60" t="s">
        <v>55</v>
      </c>
      <c r="C45" s="67">
        <v>4963</v>
      </c>
      <c r="D45" s="67">
        <v>3886</v>
      </c>
      <c r="E45" s="66">
        <v>78.3</v>
      </c>
      <c r="F45" s="67">
        <v>5081</v>
      </c>
      <c r="G45" s="67">
        <v>4053</v>
      </c>
      <c r="H45" s="66">
        <v>79.8</v>
      </c>
      <c r="I45" s="67">
        <v>5104</v>
      </c>
      <c r="J45" s="67">
        <v>4092</v>
      </c>
      <c r="K45" s="66">
        <v>80.2</v>
      </c>
    </row>
    <row r="46" spans="1:11" x14ac:dyDescent="0.35">
      <c r="A46" s="61">
        <v>7040</v>
      </c>
      <c r="B46" s="60" t="s">
        <v>54</v>
      </c>
      <c r="C46" s="67">
        <v>6959</v>
      </c>
      <c r="D46" s="67">
        <v>5197</v>
      </c>
      <c r="E46" s="66">
        <v>74.7</v>
      </c>
      <c r="F46" s="67">
        <v>6976</v>
      </c>
      <c r="G46" s="67">
        <v>5338</v>
      </c>
      <c r="H46" s="66">
        <v>76.5</v>
      </c>
      <c r="I46" s="67">
        <v>6867</v>
      </c>
      <c r="J46" s="67">
        <v>5163</v>
      </c>
      <c r="K46" s="66">
        <v>75.2</v>
      </c>
    </row>
    <row r="47" spans="1:11" x14ac:dyDescent="0.35">
      <c r="A47" s="61">
        <v>7240</v>
      </c>
      <c r="B47" s="60" t="s">
        <v>53</v>
      </c>
      <c r="C47" s="67">
        <v>6919</v>
      </c>
      <c r="D47" s="67">
        <v>5058</v>
      </c>
      <c r="E47" s="66">
        <v>73.099999999999994</v>
      </c>
      <c r="F47" s="67">
        <v>7063</v>
      </c>
      <c r="G47" s="67">
        <v>5048</v>
      </c>
      <c r="H47" s="66">
        <v>71.5</v>
      </c>
      <c r="I47" s="67">
        <v>7274</v>
      </c>
      <c r="J47" s="67">
        <v>5621</v>
      </c>
      <c r="K47" s="66">
        <v>77.3</v>
      </c>
    </row>
    <row r="48" spans="1:11" x14ac:dyDescent="0.35">
      <c r="A48" s="61">
        <v>7320</v>
      </c>
      <c r="B48" s="60" t="s">
        <v>52</v>
      </c>
      <c r="C48" s="67">
        <v>13048</v>
      </c>
      <c r="D48" s="67">
        <v>9398</v>
      </c>
      <c r="E48" s="66">
        <v>72</v>
      </c>
      <c r="F48" s="67">
        <v>13186</v>
      </c>
      <c r="G48" s="67">
        <v>9521</v>
      </c>
      <c r="H48" s="66">
        <v>72.2</v>
      </c>
      <c r="I48" s="67">
        <v>13363</v>
      </c>
      <c r="J48" s="67">
        <v>9571</v>
      </c>
      <c r="K48" s="66">
        <v>71.599999999999994</v>
      </c>
    </row>
    <row r="49" spans="1:11" x14ac:dyDescent="0.35">
      <c r="A49" s="61">
        <v>7360</v>
      </c>
      <c r="B49" s="60" t="s">
        <v>51</v>
      </c>
      <c r="C49" s="67">
        <v>14017</v>
      </c>
      <c r="D49" s="67">
        <v>10944</v>
      </c>
      <c r="E49" s="66">
        <v>78.099999999999994</v>
      </c>
      <c r="F49" s="67">
        <v>13765</v>
      </c>
      <c r="G49" s="67">
        <v>10947</v>
      </c>
      <c r="H49" s="66">
        <v>79.5</v>
      </c>
      <c r="I49" s="67">
        <v>13702</v>
      </c>
      <c r="J49" s="67">
        <v>10898</v>
      </c>
      <c r="K49" s="66">
        <v>79.5</v>
      </c>
    </row>
    <row r="50" spans="1:11" x14ac:dyDescent="0.35">
      <c r="A50" s="61">
        <v>7400</v>
      </c>
      <c r="B50" s="60" t="s">
        <v>50</v>
      </c>
      <c r="C50" s="67">
        <v>3309</v>
      </c>
      <c r="D50" s="67">
        <v>2552</v>
      </c>
      <c r="E50" s="66">
        <v>77.099999999999994</v>
      </c>
      <c r="F50" s="67">
        <v>3361</v>
      </c>
      <c r="G50" s="67">
        <v>2663</v>
      </c>
      <c r="H50" s="66">
        <v>79.2</v>
      </c>
      <c r="I50" s="67">
        <v>3512</v>
      </c>
      <c r="J50" s="67">
        <v>2746</v>
      </c>
      <c r="K50" s="66">
        <v>78.2</v>
      </c>
    </row>
    <row r="51" spans="1:11" x14ac:dyDescent="0.35">
      <c r="A51" s="61">
        <v>7440</v>
      </c>
      <c r="B51" s="60" t="s">
        <v>49</v>
      </c>
      <c r="C51" s="67">
        <v>8063</v>
      </c>
      <c r="D51" s="67">
        <v>3938</v>
      </c>
      <c r="E51" s="66">
        <v>48.8</v>
      </c>
      <c r="F51" s="67">
        <v>8834</v>
      </c>
      <c r="G51" s="67">
        <v>4405</v>
      </c>
      <c r="H51" s="66">
        <v>49.9</v>
      </c>
      <c r="I51" s="67">
        <v>9396</v>
      </c>
      <c r="J51" s="67">
        <v>5379</v>
      </c>
      <c r="K51" s="66">
        <v>57.2</v>
      </c>
    </row>
    <row r="52" spans="1:11" x14ac:dyDescent="0.35">
      <c r="A52" s="61">
        <v>7600</v>
      </c>
      <c r="B52" s="60" t="s">
        <v>48</v>
      </c>
      <c r="C52" s="67">
        <v>8153</v>
      </c>
      <c r="D52" s="67">
        <v>6969</v>
      </c>
      <c r="E52" s="66">
        <v>85.5</v>
      </c>
      <c r="F52" s="67">
        <v>8255</v>
      </c>
      <c r="G52" s="67">
        <v>7209</v>
      </c>
      <c r="H52" s="66">
        <v>87.3</v>
      </c>
      <c r="I52" s="67">
        <v>8365</v>
      </c>
      <c r="J52" s="67">
        <v>7243</v>
      </c>
      <c r="K52" s="66">
        <v>86.6</v>
      </c>
    </row>
    <row r="53" spans="1:11" x14ac:dyDescent="0.35">
      <c r="A53" s="61">
        <v>8280</v>
      </c>
      <c r="B53" s="60" t="s">
        <v>47</v>
      </c>
      <c r="C53" s="67">
        <v>13438</v>
      </c>
      <c r="D53" s="67">
        <v>11413</v>
      </c>
      <c r="E53" s="66">
        <v>84.9</v>
      </c>
      <c r="F53" s="67">
        <v>13760</v>
      </c>
      <c r="G53" s="67">
        <v>11518</v>
      </c>
      <c r="H53" s="66">
        <v>83.7</v>
      </c>
      <c r="I53" s="67">
        <v>14023</v>
      </c>
      <c r="J53" s="67">
        <v>11734</v>
      </c>
      <c r="K53" s="66">
        <v>83.7</v>
      </c>
    </row>
    <row r="54" spans="1:11" x14ac:dyDescent="0.35">
      <c r="A54" s="61">
        <v>8840</v>
      </c>
      <c r="B54" s="60" t="s">
        <v>46</v>
      </c>
      <c r="C54" s="67">
        <v>34263</v>
      </c>
      <c r="D54" s="67">
        <v>22588</v>
      </c>
      <c r="E54" s="66">
        <v>65.900000000000006</v>
      </c>
      <c r="F54" s="67">
        <v>34201</v>
      </c>
      <c r="G54" s="67">
        <v>22780</v>
      </c>
      <c r="H54" s="66">
        <v>66.599999999999994</v>
      </c>
      <c r="I54" s="67">
        <v>34506</v>
      </c>
      <c r="J54" s="67">
        <v>23196</v>
      </c>
      <c r="K54" s="66">
        <v>67.2</v>
      </c>
    </row>
    <row r="55" spans="1:11" x14ac:dyDescent="0.35">
      <c r="A55" s="61">
        <v>8960</v>
      </c>
      <c r="B55" s="60" t="s">
        <v>45</v>
      </c>
      <c r="C55" s="67">
        <v>7863</v>
      </c>
      <c r="D55" s="67">
        <v>5705</v>
      </c>
      <c r="E55" s="66">
        <v>72.599999999999994</v>
      </c>
      <c r="F55" s="67">
        <v>7909</v>
      </c>
      <c r="G55" s="67">
        <v>5829</v>
      </c>
      <c r="H55" s="66">
        <v>73.7</v>
      </c>
      <c r="I55" s="67">
        <v>8111</v>
      </c>
      <c r="J55" s="67">
        <v>6019</v>
      </c>
      <c r="K55" s="66">
        <v>74.2</v>
      </c>
    </row>
    <row r="56" spans="1:11" x14ac:dyDescent="0.35">
      <c r="A56" s="61">
        <v>1294000000</v>
      </c>
      <c r="B56" s="60" t="s">
        <v>44</v>
      </c>
      <c r="C56" s="67">
        <v>5187</v>
      </c>
      <c r="D56" s="67">
        <v>4445</v>
      </c>
      <c r="E56" s="66">
        <v>85.7</v>
      </c>
      <c r="F56" s="67">
        <v>5228</v>
      </c>
      <c r="G56" s="67">
        <v>4479</v>
      </c>
      <c r="H56" s="66">
        <v>85.7</v>
      </c>
      <c r="I56" s="67">
        <v>5106</v>
      </c>
      <c r="J56" s="67">
        <v>4379</v>
      </c>
      <c r="K56" s="66">
        <v>85.8</v>
      </c>
    </row>
    <row r="57" spans="1:11" x14ac:dyDescent="0.35">
      <c r="A57" s="61">
        <v>1674000000</v>
      </c>
      <c r="B57" s="60" t="s">
        <v>43</v>
      </c>
      <c r="C57" s="67">
        <v>7841</v>
      </c>
      <c r="D57" s="67">
        <v>6093</v>
      </c>
      <c r="E57" s="66">
        <v>77.7</v>
      </c>
      <c r="F57" s="67">
        <v>8036</v>
      </c>
      <c r="G57" s="67">
        <v>6337</v>
      </c>
      <c r="H57" s="66">
        <v>78.900000000000006</v>
      </c>
      <c r="I57" s="67">
        <v>8615</v>
      </c>
      <c r="J57" s="67">
        <v>6949</v>
      </c>
      <c r="K57" s="66">
        <v>80.7</v>
      </c>
    </row>
    <row r="58" spans="1:11" x14ac:dyDescent="0.35">
      <c r="A58" s="61">
        <v>1814000000</v>
      </c>
      <c r="B58" s="60" t="s">
        <v>42</v>
      </c>
      <c r="C58" s="67">
        <v>5740</v>
      </c>
      <c r="D58" s="67">
        <v>4378</v>
      </c>
      <c r="E58" s="66">
        <v>76.3</v>
      </c>
      <c r="F58" s="67">
        <v>5851</v>
      </c>
      <c r="G58" s="67">
        <v>4611</v>
      </c>
      <c r="H58" s="66">
        <v>78.8</v>
      </c>
      <c r="I58" s="67">
        <v>5995</v>
      </c>
      <c r="J58" s="67">
        <v>4714</v>
      </c>
      <c r="K58" s="66">
        <v>78.599999999999994</v>
      </c>
    </row>
    <row r="59" spans="1:11" x14ac:dyDescent="0.35">
      <c r="A59" s="61">
        <v>2690000000</v>
      </c>
      <c r="B59" s="60" t="s">
        <v>41</v>
      </c>
      <c r="C59" s="67">
        <v>5428</v>
      </c>
      <c r="D59" s="67">
        <v>4249</v>
      </c>
      <c r="E59" s="66">
        <v>78.3</v>
      </c>
      <c r="F59" s="67">
        <v>5598</v>
      </c>
      <c r="G59" s="67">
        <v>4631</v>
      </c>
      <c r="H59" s="66">
        <v>82.7</v>
      </c>
      <c r="I59" s="67">
        <v>5794</v>
      </c>
      <c r="J59" s="67">
        <v>4721</v>
      </c>
      <c r="K59" s="66">
        <v>81.5</v>
      </c>
    </row>
    <row r="60" spans="1:11" x14ac:dyDescent="0.35">
      <c r="A60" s="61">
        <v>3282000000</v>
      </c>
      <c r="B60" s="60" t="s">
        <v>40</v>
      </c>
      <c r="C60" s="67">
        <v>7008</v>
      </c>
      <c r="D60" s="67">
        <v>5468</v>
      </c>
      <c r="E60" s="66">
        <v>78</v>
      </c>
      <c r="F60" s="67">
        <v>7253</v>
      </c>
      <c r="G60" s="67">
        <v>5664</v>
      </c>
      <c r="H60" s="66">
        <v>78.099999999999994</v>
      </c>
      <c r="I60" s="67">
        <v>7433</v>
      </c>
      <c r="J60" s="67">
        <v>5735</v>
      </c>
      <c r="K60" s="66">
        <v>77.2</v>
      </c>
    </row>
    <row r="61" spans="1:11" x14ac:dyDescent="0.35">
      <c r="A61" s="61">
        <v>3498000000</v>
      </c>
      <c r="B61" s="60" t="s">
        <v>39</v>
      </c>
      <c r="C61" s="67">
        <v>5251</v>
      </c>
      <c r="D61" s="67">
        <v>4076</v>
      </c>
      <c r="E61" s="66">
        <v>77.599999999999994</v>
      </c>
      <c r="F61" s="67">
        <v>5420</v>
      </c>
      <c r="G61" s="67">
        <v>4345</v>
      </c>
      <c r="H61" s="66">
        <v>80.2</v>
      </c>
      <c r="I61" s="67">
        <v>5539</v>
      </c>
      <c r="J61" s="67">
        <v>4384</v>
      </c>
      <c r="K61" s="66">
        <v>79.099999999999994</v>
      </c>
    </row>
    <row r="62" spans="1:11" ht="19.149999999999999" customHeight="1" x14ac:dyDescent="0.35"/>
    <row r="63" spans="1:11" ht="27.75" customHeight="1" x14ac:dyDescent="0.35">
      <c r="A63" s="152" t="s">
        <v>136</v>
      </c>
      <c r="B63" s="152"/>
      <c r="C63" s="152"/>
      <c r="D63" s="152"/>
      <c r="E63" s="152"/>
      <c r="F63" s="152"/>
      <c r="G63" s="152"/>
      <c r="H63" s="152"/>
      <c r="I63" s="152"/>
      <c r="J63" s="152"/>
    </row>
    <row r="64" spans="1:11" ht="12.65" customHeight="1" x14ac:dyDescent="0.35">
      <c r="A64" s="55"/>
    </row>
    <row r="65" spans="1:3" ht="9.65" customHeight="1" x14ac:dyDescent="0.35">
      <c r="A65" s="54" t="s">
        <v>38</v>
      </c>
    </row>
    <row r="66" spans="1:3" s="65" customFormat="1" ht="14.15" customHeight="1" x14ac:dyDescent="0.35">
      <c r="A66" s="53" t="s">
        <v>37</v>
      </c>
      <c r="C66" s="52"/>
    </row>
    <row r="67" spans="1:3" ht="14.15" customHeight="1" x14ac:dyDescent="0.35">
      <c r="A67" s="53" t="s">
        <v>102</v>
      </c>
    </row>
  </sheetData>
  <mergeCells count="9">
    <mergeCell ref="A63:J63"/>
    <mergeCell ref="A7:B7"/>
    <mergeCell ref="C7:E7"/>
    <mergeCell ref="F7:H7"/>
    <mergeCell ref="I7:K7"/>
    <mergeCell ref="A8:B8"/>
    <mergeCell ref="D8:E8"/>
    <mergeCell ref="G8:H8"/>
    <mergeCell ref="J8:K8"/>
  </mergeCells>
  <pageMargins left="0.75" right="0.75" top="1" bottom="1" header="0.5" footer="0.5"/>
  <pageSetup orientation="landscape" horizontalDpi="300" verticalDpi="300" r:id="rId1"/>
  <headerFooter>
    <oddFooter>&amp;L&amp;1#&amp;"Calibri"&amp;10&amp;K000000Highly Sensitive/Any User (No encryption)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21268-83F8-42A3-B771-0AA8FFFF8764}">
  <dimension ref="A1:K67"/>
  <sheetViews>
    <sheetView showGridLines="0" topLeftCell="A42" workbookViewId="0">
      <selection activeCell="A63" sqref="A63:J63"/>
    </sheetView>
  </sheetViews>
  <sheetFormatPr defaultColWidth="9.26953125" defaultRowHeight="14.5" x14ac:dyDescent="0.35"/>
  <cols>
    <col min="1" max="1" width="11" style="52" bestFit="1" customWidth="1"/>
    <col min="2" max="2" width="45.26953125" style="52" bestFit="1" customWidth="1"/>
    <col min="3" max="11" width="13.7265625" style="52" bestFit="1" customWidth="1"/>
    <col min="12" max="16384" width="9.26953125" style="52"/>
  </cols>
  <sheetData>
    <row r="1" spans="1:11" s="65" customFormat="1" ht="14.15" customHeight="1" x14ac:dyDescent="0.35">
      <c r="A1" s="65" t="s">
        <v>101</v>
      </c>
    </row>
    <row r="2" spans="1:11" s="64" customFormat="1" ht="14.15" customHeight="1" x14ac:dyDescent="0.35">
      <c r="A2" s="64" t="s">
        <v>108</v>
      </c>
    </row>
    <row r="3" spans="1:11" s="64" customFormat="1" ht="14.15" customHeight="1" x14ac:dyDescent="0.35"/>
    <row r="4" spans="1:11" s="64" customFormat="1" ht="14.15" customHeight="1" x14ac:dyDescent="0.35">
      <c r="A4" s="64" t="s">
        <v>10</v>
      </c>
    </row>
    <row r="5" spans="1:11" s="64" customFormat="1" ht="14.15" customHeight="1" x14ac:dyDescent="0.35">
      <c r="A5" s="64" t="s">
        <v>111</v>
      </c>
    </row>
    <row r="6" spans="1:11" ht="14.15" customHeight="1" x14ac:dyDescent="0.35"/>
    <row r="7" spans="1:11" x14ac:dyDescent="0.35">
      <c r="A7" s="149" t="s">
        <v>98</v>
      </c>
      <c r="B7" s="150"/>
      <c r="C7" s="149">
        <v>2020</v>
      </c>
      <c r="D7" s="150"/>
      <c r="E7" s="151"/>
      <c r="F7" s="149">
        <v>2021</v>
      </c>
      <c r="G7" s="150"/>
      <c r="H7" s="151"/>
      <c r="I7" s="149">
        <v>2022</v>
      </c>
      <c r="J7" s="150"/>
      <c r="K7" s="151"/>
    </row>
    <row r="8" spans="1:11" x14ac:dyDescent="0.35">
      <c r="A8" s="149" t="s">
        <v>98</v>
      </c>
      <c r="B8" s="150"/>
      <c r="C8" s="63" t="s">
        <v>106</v>
      </c>
      <c r="D8" s="149" t="s">
        <v>110</v>
      </c>
      <c r="E8" s="151"/>
      <c r="F8" s="63" t="s">
        <v>106</v>
      </c>
      <c r="G8" s="149" t="s">
        <v>110</v>
      </c>
      <c r="H8" s="151"/>
      <c r="I8" s="63" t="s">
        <v>106</v>
      </c>
      <c r="J8" s="149" t="s">
        <v>110</v>
      </c>
      <c r="K8" s="151"/>
    </row>
    <row r="9" spans="1:11" ht="15.5" x14ac:dyDescent="0.35">
      <c r="A9" s="63" t="s">
        <v>93</v>
      </c>
      <c r="B9" s="63" t="s">
        <v>92</v>
      </c>
      <c r="C9" s="63" t="s">
        <v>104</v>
      </c>
      <c r="D9" s="63" t="s">
        <v>104</v>
      </c>
      <c r="E9" s="63" t="s">
        <v>103</v>
      </c>
      <c r="F9" s="63" t="s">
        <v>104</v>
      </c>
      <c r="G9" s="63" t="s">
        <v>104</v>
      </c>
      <c r="H9" s="63" t="s">
        <v>103</v>
      </c>
      <c r="I9" s="63" t="s">
        <v>104</v>
      </c>
      <c r="J9" s="63" t="s">
        <v>104</v>
      </c>
      <c r="K9" s="63" t="s">
        <v>103</v>
      </c>
    </row>
    <row r="10" spans="1:11" x14ac:dyDescent="0.35">
      <c r="A10" s="61">
        <v>520</v>
      </c>
      <c r="B10" s="60" t="s">
        <v>90</v>
      </c>
      <c r="C10" s="67">
        <v>37921</v>
      </c>
      <c r="D10" s="67">
        <v>19694</v>
      </c>
      <c r="E10" s="66">
        <v>51.9</v>
      </c>
      <c r="F10" s="67">
        <v>38932</v>
      </c>
      <c r="G10" s="67">
        <v>22536</v>
      </c>
      <c r="H10" s="66">
        <v>57.9</v>
      </c>
      <c r="I10" s="67">
        <v>39655</v>
      </c>
      <c r="J10" s="67">
        <v>22716</v>
      </c>
      <c r="K10" s="66">
        <v>57.3</v>
      </c>
    </row>
    <row r="11" spans="1:11" x14ac:dyDescent="0.35">
      <c r="A11" s="61">
        <v>640</v>
      </c>
      <c r="B11" s="60" t="s">
        <v>89</v>
      </c>
      <c r="C11" s="67">
        <v>6508</v>
      </c>
      <c r="D11" s="67">
        <v>3389</v>
      </c>
      <c r="E11" s="66">
        <v>52.1</v>
      </c>
      <c r="F11" s="67">
        <v>6660</v>
      </c>
      <c r="G11" s="67">
        <v>3518</v>
      </c>
      <c r="H11" s="66">
        <v>52.8</v>
      </c>
      <c r="I11" s="67">
        <v>6928</v>
      </c>
      <c r="J11" s="67">
        <v>3922</v>
      </c>
      <c r="K11" s="66">
        <v>56.6</v>
      </c>
    </row>
    <row r="12" spans="1:11" x14ac:dyDescent="0.35">
      <c r="A12" s="61">
        <v>720</v>
      </c>
      <c r="B12" s="60" t="s">
        <v>88</v>
      </c>
      <c r="C12" s="67">
        <v>16372</v>
      </c>
      <c r="D12" s="67">
        <v>7134</v>
      </c>
      <c r="E12" s="66">
        <v>43.6</v>
      </c>
      <c r="F12" s="67">
        <v>16392</v>
      </c>
      <c r="G12" s="67">
        <v>7978</v>
      </c>
      <c r="H12" s="66">
        <v>48.7</v>
      </c>
      <c r="I12" s="67">
        <v>16518</v>
      </c>
      <c r="J12" s="67">
        <v>8389</v>
      </c>
      <c r="K12" s="66">
        <v>50.8</v>
      </c>
    </row>
    <row r="13" spans="1:11" x14ac:dyDescent="0.35">
      <c r="A13" s="61">
        <v>875</v>
      </c>
      <c r="B13" s="60" t="s">
        <v>87</v>
      </c>
      <c r="C13" s="67">
        <v>4011</v>
      </c>
      <c r="D13" s="67">
        <v>1900</v>
      </c>
      <c r="E13" s="66">
        <v>47.4</v>
      </c>
      <c r="F13" s="67">
        <v>4031</v>
      </c>
      <c r="G13" s="67">
        <v>1810</v>
      </c>
      <c r="H13" s="66">
        <v>44.9</v>
      </c>
      <c r="I13" s="67">
        <v>4100</v>
      </c>
      <c r="J13" s="67">
        <v>2054</v>
      </c>
      <c r="K13" s="66">
        <v>50.1</v>
      </c>
    </row>
    <row r="14" spans="1:11" x14ac:dyDescent="0.35">
      <c r="A14" s="61">
        <v>1123</v>
      </c>
      <c r="B14" s="60" t="s">
        <v>86</v>
      </c>
      <c r="C14" s="67">
        <v>17695</v>
      </c>
      <c r="D14" s="67">
        <v>7562</v>
      </c>
      <c r="E14" s="66">
        <v>42.7</v>
      </c>
      <c r="F14" s="67">
        <v>17780</v>
      </c>
      <c r="G14" s="67">
        <v>8807</v>
      </c>
      <c r="H14" s="66">
        <v>49.5</v>
      </c>
      <c r="I14" s="67">
        <v>17922</v>
      </c>
      <c r="J14" s="67">
        <v>8416</v>
      </c>
      <c r="K14" s="66">
        <v>47</v>
      </c>
    </row>
    <row r="15" spans="1:11" x14ac:dyDescent="0.35">
      <c r="A15" s="61">
        <v>1600</v>
      </c>
      <c r="B15" s="60" t="s">
        <v>85</v>
      </c>
      <c r="C15" s="67">
        <v>27810</v>
      </c>
      <c r="D15" s="67">
        <v>12209</v>
      </c>
      <c r="E15" s="66">
        <v>43.9</v>
      </c>
      <c r="F15" s="67">
        <v>27763</v>
      </c>
      <c r="G15" s="67">
        <v>13034</v>
      </c>
      <c r="H15" s="66">
        <v>46.9</v>
      </c>
      <c r="I15" s="67">
        <v>28090</v>
      </c>
      <c r="J15" s="67">
        <v>14167</v>
      </c>
      <c r="K15" s="66">
        <v>50.4</v>
      </c>
    </row>
    <row r="16" spans="1:11" x14ac:dyDescent="0.35">
      <c r="A16" s="61">
        <v>1680</v>
      </c>
      <c r="B16" s="60" t="s">
        <v>84</v>
      </c>
      <c r="C16" s="67">
        <v>5573</v>
      </c>
      <c r="D16" s="67">
        <v>2599</v>
      </c>
      <c r="E16" s="66">
        <v>46.6</v>
      </c>
      <c r="F16" s="67">
        <v>5697</v>
      </c>
      <c r="G16" s="67">
        <v>2948</v>
      </c>
      <c r="H16" s="66">
        <v>51.7</v>
      </c>
      <c r="I16" s="67">
        <v>5800</v>
      </c>
      <c r="J16" s="67">
        <v>2892</v>
      </c>
      <c r="K16" s="66">
        <v>49.9</v>
      </c>
    </row>
    <row r="17" spans="1:11" x14ac:dyDescent="0.35">
      <c r="A17" s="61">
        <v>1920</v>
      </c>
      <c r="B17" s="60" t="s">
        <v>83</v>
      </c>
      <c r="C17" s="67">
        <v>22914</v>
      </c>
      <c r="D17" s="67">
        <v>11798</v>
      </c>
      <c r="E17" s="66">
        <v>51.5</v>
      </c>
      <c r="F17" s="67">
        <v>23639</v>
      </c>
      <c r="G17" s="67">
        <v>13818</v>
      </c>
      <c r="H17" s="66">
        <v>58.5</v>
      </c>
      <c r="I17" s="67">
        <v>24489</v>
      </c>
      <c r="J17" s="67">
        <v>14536</v>
      </c>
      <c r="K17" s="66">
        <v>59.4</v>
      </c>
    </row>
    <row r="18" spans="1:11" x14ac:dyDescent="0.35">
      <c r="A18" s="61">
        <v>2080</v>
      </c>
      <c r="B18" s="60" t="s">
        <v>82</v>
      </c>
      <c r="C18" s="67">
        <v>9142</v>
      </c>
      <c r="D18" s="67">
        <v>3504</v>
      </c>
      <c r="E18" s="66">
        <v>38.299999999999997</v>
      </c>
      <c r="F18" s="67">
        <v>9196</v>
      </c>
      <c r="G18" s="67">
        <v>3868</v>
      </c>
      <c r="H18" s="66">
        <v>42.1</v>
      </c>
      <c r="I18" s="67">
        <v>9532</v>
      </c>
      <c r="J18" s="67">
        <v>3904</v>
      </c>
      <c r="K18" s="66">
        <v>41</v>
      </c>
    </row>
    <row r="19" spans="1:11" x14ac:dyDescent="0.35">
      <c r="A19" s="61">
        <v>2160</v>
      </c>
      <c r="B19" s="60" t="s">
        <v>81</v>
      </c>
      <c r="C19" s="67">
        <v>10310</v>
      </c>
      <c r="D19" s="67">
        <v>4646</v>
      </c>
      <c r="E19" s="66">
        <v>45.1</v>
      </c>
      <c r="F19" s="67">
        <v>10568</v>
      </c>
      <c r="G19" s="67">
        <v>5290</v>
      </c>
      <c r="H19" s="66">
        <v>50.1</v>
      </c>
      <c r="I19" s="67">
        <v>10725</v>
      </c>
      <c r="J19" s="67">
        <v>5585</v>
      </c>
      <c r="K19" s="66">
        <v>52.1</v>
      </c>
    </row>
    <row r="20" spans="1:11" x14ac:dyDescent="0.35">
      <c r="A20" s="61">
        <v>2680</v>
      </c>
      <c r="B20" s="60" t="s">
        <v>80</v>
      </c>
      <c r="C20" s="67">
        <v>19603</v>
      </c>
      <c r="D20" s="67">
        <v>12036</v>
      </c>
      <c r="E20" s="66">
        <v>61.4</v>
      </c>
      <c r="F20" s="67">
        <v>19807</v>
      </c>
      <c r="G20" s="67">
        <v>12821</v>
      </c>
      <c r="H20" s="66">
        <v>64.7</v>
      </c>
      <c r="I20" s="67">
        <v>20154</v>
      </c>
      <c r="J20" s="67">
        <v>12669</v>
      </c>
      <c r="K20" s="66">
        <v>62.9</v>
      </c>
    </row>
    <row r="21" spans="1:11" x14ac:dyDescent="0.35">
      <c r="A21" s="61">
        <v>2800</v>
      </c>
      <c r="B21" s="60" t="s">
        <v>79</v>
      </c>
      <c r="C21" s="67">
        <v>6423</v>
      </c>
      <c r="D21" s="67">
        <v>3530</v>
      </c>
      <c r="E21" s="66">
        <v>55</v>
      </c>
      <c r="F21" s="67">
        <v>6631</v>
      </c>
      <c r="G21" s="67">
        <v>4022</v>
      </c>
      <c r="H21" s="66">
        <v>60.7</v>
      </c>
      <c r="I21" s="67">
        <v>6927</v>
      </c>
      <c r="J21" s="67">
        <v>4122</v>
      </c>
      <c r="K21" s="66">
        <v>59.5</v>
      </c>
    </row>
    <row r="22" spans="1:11" x14ac:dyDescent="0.35">
      <c r="A22" s="62">
        <v>3283</v>
      </c>
      <c r="B22" s="62" t="s">
        <v>78</v>
      </c>
      <c r="C22" s="67"/>
      <c r="D22" s="67"/>
      <c r="E22" s="66"/>
      <c r="F22" s="67"/>
      <c r="G22" s="67"/>
      <c r="H22" s="66"/>
      <c r="I22" s="67"/>
      <c r="J22" s="67"/>
      <c r="K22" s="66"/>
    </row>
    <row r="23" spans="1:11" x14ac:dyDescent="0.35">
      <c r="A23" s="61">
        <v>3360</v>
      </c>
      <c r="B23" s="60" t="s">
        <v>77</v>
      </c>
      <c r="C23" s="67">
        <v>29151</v>
      </c>
      <c r="D23" s="67">
        <v>14190</v>
      </c>
      <c r="E23" s="66">
        <v>48.7</v>
      </c>
      <c r="F23" s="67">
        <v>29796</v>
      </c>
      <c r="G23" s="67">
        <v>15772</v>
      </c>
      <c r="H23" s="66">
        <v>52.9</v>
      </c>
      <c r="I23" s="67">
        <v>30949</v>
      </c>
      <c r="J23" s="67">
        <v>16687</v>
      </c>
      <c r="K23" s="66">
        <v>53.9</v>
      </c>
    </row>
    <row r="24" spans="1:11" x14ac:dyDescent="0.35">
      <c r="A24" s="61">
        <v>3600</v>
      </c>
      <c r="B24" s="60" t="s">
        <v>76</v>
      </c>
      <c r="C24" s="67">
        <v>7036</v>
      </c>
      <c r="D24" s="67">
        <v>4324</v>
      </c>
      <c r="E24" s="66">
        <v>61.5</v>
      </c>
      <c r="F24" s="67">
        <v>7160</v>
      </c>
      <c r="G24" s="67">
        <v>4505</v>
      </c>
      <c r="H24" s="66">
        <v>62.9</v>
      </c>
      <c r="I24" s="67">
        <v>7299</v>
      </c>
      <c r="J24" s="67">
        <v>4459</v>
      </c>
      <c r="K24" s="66">
        <v>61.1</v>
      </c>
    </row>
    <row r="25" spans="1:11" x14ac:dyDescent="0.35">
      <c r="A25" s="61">
        <v>3640</v>
      </c>
      <c r="B25" s="60" t="s">
        <v>75</v>
      </c>
      <c r="C25" s="67">
        <v>4662</v>
      </c>
      <c r="D25" s="67">
        <v>2037</v>
      </c>
      <c r="E25" s="66">
        <v>43.7</v>
      </c>
      <c r="F25" s="67">
        <v>4716</v>
      </c>
      <c r="G25" s="67">
        <v>1999</v>
      </c>
      <c r="H25" s="66">
        <v>42.4</v>
      </c>
      <c r="I25" s="67">
        <v>4800</v>
      </c>
      <c r="J25" s="67">
        <v>2398</v>
      </c>
      <c r="K25" s="66">
        <v>50</v>
      </c>
    </row>
    <row r="26" spans="1:11" x14ac:dyDescent="0.35">
      <c r="A26" s="61">
        <v>3760</v>
      </c>
      <c r="B26" s="60" t="s">
        <v>74</v>
      </c>
      <c r="C26" s="67">
        <v>4749</v>
      </c>
      <c r="D26" s="67">
        <v>2521</v>
      </c>
      <c r="E26" s="66">
        <v>53.1</v>
      </c>
      <c r="F26" s="67">
        <v>4832</v>
      </c>
      <c r="G26" s="67">
        <v>2528</v>
      </c>
      <c r="H26" s="66">
        <v>52.3</v>
      </c>
      <c r="I26" s="67">
        <v>4576</v>
      </c>
      <c r="J26" s="67">
        <v>2294</v>
      </c>
      <c r="K26" s="66">
        <v>50.1</v>
      </c>
    </row>
    <row r="27" spans="1:11" x14ac:dyDescent="0.35">
      <c r="A27" s="61">
        <v>4120</v>
      </c>
      <c r="B27" s="60" t="s">
        <v>73</v>
      </c>
      <c r="C27" s="67">
        <v>9301</v>
      </c>
      <c r="D27" s="67">
        <v>4907</v>
      </c>
      <c r="E27" s="66">
        <v>52.8</v>
      </c>
      <c r="F27" s="67">
        <v>9584</v>
      </c>
      <c r="G27" s="67">
        <v>4925</v>
      </c>
      <c r="H27" s="66">
        <v>51.4</v>
      </c>
      <c r="I27" s="67">
        <v>9962</v>
      </c>
      <c r="J27" s="67">
        <v>5289</v>
      </c>
      <c r="K27" s="66">
        <v>53.1</v>
      </c>
    </row>
    <row r="28" spans="1:11" x14ac:dyDescent="0.35">
      <c r="A28" s="61">
        <v>4480</v>
      </c>
      <c r="B28" s="60" t="s">
        <v>72</v>
      </c>
      <c r="C28" s="67">
        <v>48677</v>
      </c>
      <c r="D28" s="67">
        <v>25270</v>
      </c>
      <c r="E28" s="66">
        <v>51.9</v>
      </c>
      <c r="F28" s="67">
        <v>48970</v>
      </c>
      <c r="G28" s="67">
        <v>26673</v>
      </c>
      <c r="H28" s="66">
        <v>54.5</v>
      </c>
      <c r="I28" s="67">
        <v>49421</v>
      </c>
      <c r="J28" s="67">
        <v>26304</v>
      </c>
      <c r="K28" s="66">
        <v>53.2</v>
      </c>
    </row>
    <row r="29" spans="1:11" x14ac:dyDescent="0.35">
      <c r="A29" s="61">
        <v>5000</v>
      </c>
      <c r="B29" s="60" t="s">
        <v>71</v>
      </c>
      <c r="C29" s="67">
        <v>25834</v>
      </c>
      <c r="D29" s="67">
        <v>13628</v>
      </c>
      <c r="E29" s="66">
        <v>52.8</v>
      </c>
      <c r="F29" s="67">
        <v>26253</v>
      </c>
      <c r="G29" s="67">
        <v>14836</v>
      </c>
      <c r="H29" s="66">
        <v>56.5</v>
      </c>
      <c r="I29" s="67">
        <v>26949</v>
      </c>
      <c r="J29" s="67">
        <v>14930</v>
      </c>
      <c r="K29" s="66">
        <v>55.4</v>
      </c>
    </row>
    <row r="30" spans="1:11" x14ac:dyDescent="0.35">
      <c r="A30" s="61">
        <v>5015</v>
      </c>
      <c r="B30" s="60" t="s">
        <v>70</v>
      </c>
      <c r="C30" s="67">
        <v>2821</v>
      </c>
      <c r="D30" s="67">
        <v>1042</v>
      </c>
      <c r="E30" s="66">
        <v>36.9</v>
      </c>
      <c r="F30" s="67">
        <v>2913</v>
      </c>
      <c r="G30" s="67">
        <v>1180</v>
      </c>
      <c r="H30" s="66">
        <v>40.5</v>
      </c>
      <c r="I30" s="67">
        <v>2980</v>
      </c>
      <c r="J30" s="67">
        <v>1247</v>
      </c>
      <c r="K30" s="66">
        <v>41.8</v>
      </c>
    </row>
    <row r="31" spans="1:11" x14ac:dyDescent="0.35">
      <c r="A31" s="61">
        <v>5120</v>
      </c>
      <c r="B31" s="60" t="s">
        <v>69</v>
      </c>
      <c r="C31" s="67">
        <v>7363</v>
      </c>
      <c r="D31" s="67">
        <v>2857</v>
      </c>
      <c r="E31" s="66">
        <v>38.799999999999997</v>
      </c>
      <c r="F31" s="67">
        <v>7451</v>
      </c>
      <c r="G31" s="67">
        <v>2930</v>
      </c>
      <c r="H31" s="66">
        <v>39.299999999999997</v>
      </c>
      <c r="I31" s="67">
        <v>7675</v>
      </c>
      <c r="J31" s="67">
        <v>3465</v>
      </c>
      <c r="K31" s="66">
        <v>45.1</v>
      </c>
    </row>
    <row r="32" spans="1:11" x14ac:dyDescent="0.35">
      <c r="A32" s="61">
        <v>5380</v>
      </c>
      <c r="B32" s="60" t="s">
        <v>68</v>
      </c>
      <c r="C32" s="67">
        <v>5732</v>
      </c>
      <c r="D32" s="67">
        <v>3265</v>
      </c>
      <c r="E32" s="66">
        <v>57</v>
      </c>
      <c r="F32" s="67">
        <v>5765</v>
      </c>
      <c r="G32" s="67">
        <v>3521</v>
      </c>
      <c r="H32" s="66">
        <v>61.1</v>
      </c>
      <c r="I32" s="67">
        <v>5924</v>
      </c>
      <c r="J32" s="67">
        <v>3561</v>
      </c>
      <c r="K32" s="66">
        <v>60.1</v>
      </c>
    </row>
    <row r="33" spans="1:11" x14ac:dyDescent="0.35">
      <c r="A33" s="62">
        <v>5483</v>
      </c>
      <c r="B33" s="62" t="s">
        <v>67</v>
      </c>
      <c r="C33" s="67"/>
      <c r="D33" s="67"/>
      <c r="E33" s="66"/>
      <c r="F33" s="67"/>
      <c r="G33" s="67"/>
      <c r="H33" s="66"/>
      <c r="I33" s="67"/>
      <c r="J33" s="67"/>
      <c r="K33" s="66"/>
    </row>
    <row r="34" spans="1:11" x14ac:dyDescent="0.35">
      <c r="A34" s="61">
        <v>5560</v>
      </c>
      <c r="B34" s="60" t="s">
        <v>66</v>
      </c>
      <c r="C34" s="67">
        <v>7915</v>
      </c>
      <c r="D34" s="67">
        <v>4217</v>
      </c>
      <c r="E34" s="66">
        <v>53.3</v>
      </c>
      <c r="F34" s="67">
        <v>7873</v>
      </c>
      <c r="G34" s="67">
        <v>4489</v>
      </c>
      <c r="H34" s="66">
        <v>57</v>
      </c>
      <c r="I34" s="67">
        <v>7906</v>
      </c>
      <c r="J34" s="67">
        <v>4442</v>
      </c>
      <c r="K34" s="66">
        <v>56.2</v>
      </c>
    </row>
    <row r="35" spans="1:11" x14ac:dyDescent="0.35">
      <c r="A35" s="61">
        <v>5600</v>
      </c>
      <c r="B35" s="60" t="s">
        <v>65</v>
      </c>
      <c r="C35" s="67">
        <v>100327</v>
      </c>
      <c r="D35" s="67">
        <v>52713</v>
      </c>
      <c r="E35" s="66">
        <v>52.5</v>
      </c>
      <c r="F35" s="67">
        <v>99809</v>
      </c>
      <c r="G35" s="67">
        <v>57907</v>
      </c>
      <c r="H35" s="66">
        <v>58</v>
      </c>
      <c r="I35" s="67">
        <v>100222</v>
      </c>
      <c r="J35" s="67">
        <v>56655</v>
      </c>
      <c r="K35" s="66">
        <v>56.5</v>
      </c>
    </row>
    <row r="36" spans="1:11" x14ac:dyDescent="0.35">
      <c r="A36" s="61">
        <v>5640</v>
      </c>
      <c r="B36" s="60" t="s">
        <v>64</v>
      </c>
      <c r="C36" s="67">
        <v>12153</v>
      </c>
      <c r="D36" s="67">
        <v>5156</v>
      </c>
      <c r="E36" s="66">
        <v>42.4</v>
      </c>
      <c r="F36" s="67">
        <v>12351</v>
      </c>
      <c r="G36" s="67">
        <v>5844</v>
      </c>
      <c r="H36" s="66">
        <v>47.3</v>
      </c>
      <c r="I36" s="67">
        <v>12427</v>
      </c>
      <c r="J36" s="67">
        <v>5995</v>
      </c>
      <c r="K36" s="66">
        <v>48.2</v>
      </c>
    </row>
    <row r="37" spans="1:11" x14ac:dyDescent="0.35">
      <c r="A37" s="61">
        <v>5720</v>
      </c>
      <c r="B37" s="60" t="s">
        <v>63</v>
      </c>
      <c r="C37" s="67">
        <v>6325</v>
      </c>
      <c r="D37" s="67">
        <v>3142</v>
      </c>
      <c r="E37" s="66">
        <v>49.7</v>
      </c>
      <c r="F37" s="67">
        <v>6294</v>
      </c>
      <c r="G37" s="67">
        <v>2987</v>
      </c>
      <c r="H37" s="66">
        <v>47.5</v>
      </c>
      <c r="I37" s="67">
        <v>5858</v>
      </c>
      <c r="J37" s="67">
        <v>2595</v>
      </c>
      <c r="K37" s="66">
        <v>44.3</v>
      </c>
    </row>
    <row r="38" spans="1:11" x14ac:dyDescent="0.35">
      <c r="A38" s="61">
        <v>5775</v>
      </c>
      <c r="B38" s="60" t="s">
        <v>62</v>
      </c>
      <c r="C38" s="67">
        <v>8482</v>
      </c>
      <c r="D38" s="67">
        <v>4023</v>
      </c>
      <c r="E38" s="66">
        <v>47.4</v>
      </c>
      <c r="F38" s="67">
        <v>8428</v>
      </c>
      <c r="G38" s="67">
        <v>4418</v>
      </c>
      <c r="H38" s="66">
        <v>52.4</v>
      </c>
      <c r="I38" s="67">
        <v>8453</v>
      </c>
      <c r="J38" s="67">
        <v>4219</v>
      </c>
      <c r="K38" s="66">
        <v>49.9</v>
      </c>
    </row>
    <row r="39" spans="1:11" x14ac:dyDescent="0.35">
      <c r="A39" s="61">
        <v>5945</v>
      </c>
      <c r="B39" s="60" t="s">
        <v>61</v>
      </c>
      <c r="C39" s="67">
        <v>6806</v>
      </c>
      <c r="D39" s="67">
        <v>3619</v>
      </c>
      <c r="E39" s="66">
        <v>53.2</v>
      </c>
      <c r="F39" s="67">
        <v>6946</v>
      </c>
      <c r="G39" s="67">
        <v>3712</v>
      </c>
      <c r="H39" s="66">
        <v>53.4</v>
      </c>
      <c r="I39" s="67">
        <v>7077</v>
      </c>
      <c r="J39" s="67">
        <v>3698</v>
      </c>
      <c r="K39" s="66">
        <v>52.3</v>
      </c>
    </row>
    <row r="40" spans="1:11" x14ac:dyDescent="0.35">
      <c r="A40" s="61">
        <v>5960</v>
      </c>
      <c r="B40" s="60" t="s">
        <v>60</v>
      </c>
      <c r="C40" s="67">
        <v>12404</v>
      </c>
      <c r="D40" s="67">
        <v>7607</v>
      </c>
      <c r="E40" s="66">
        <v>61.3</v>
      </c>
      <c r="F40" s="67">
        <v>12753</v>
      </c>
      <c r="G40" s="67">
        <v>8070</v>
      </c>
      <c r="H40" s="66">
        <v>63.3</v>
      </c>
      <c r="I40" s="67">
        <v>13158</v>
      </c>
      <c r="J40" s="67">
        <v>8098</v>
      </c>
      <c r="K40" s="66">
        <v>61.5</v>
      </c>
    </row>
    <row r="41" spans="1:11" x14ac:dyDescent="0.35">
      <c r="A41" s="61">
        <v>6160</v>
      </c>
      <c r="B41" s="60" t="s">
        <v>59</v>
      </c>
      <c r="C41" s="67">
        <v>23125</v>
      </c>
      <c r="D41" s="67">
        <v>9404</v>
      </c>
      <c r="E41" s="66">
        <v>40.700000000000003</v>
      </c>
      <c r="F41" s="67">
        <v>23129</v>
      </c>
      <c r="G41" s="67">
        <v>11062</v>
      </c>
      <c r="H41" s="66">
        <v>47.8</v>
      </c>
      <c r="I41" s="67">
        <v>23562</v>
      </c>
      <c r="J41" s="67">
        <v>11943</v>
      </c>
      <c r="K41" s="66">
        <v>50.7</v>
      </c>
    </row>
    <row r="42" spans="1:11" x14ac:dyDescent="0.35">
      <c r="A42" s="61">
        <v>6200</v>
      </c>
      <c r="B42" s="60" t="s">
        <v>58</v>
      </c>
      <c r="C42" s="67">
        <v>12569</v>
      </c>
      <c r="D42" s="67">
        <v>7014</v>
      </c>
      <c r="E42" s="66">
        <v>55.8</v>
      </c>
      <c r="F42" s="67">
        <v>12899</v>
      </c>
      <c r="G42" s="67">
        <v>6949</v>
      </c>
      <c r="H42" s="66">
        <v>53.9</v>
      </c>
      <c r="I42" s="67">
        <v>13237</v>
      </c>
      <c r="J42" s="67">
        <v>7168</v>
      </c>
      <c r="K42" s="66">
        <v>54.2</v>
      </c>
    </row>
    <row r="43" spans="1:11" x14ac:dyDescent="0.35">
      <c r="A43" s="61">
        <v>6440</v>
      </c>
      <c r="B43" s="60" t="s">
        <v>57</v>
      </c>
      <c r="C43" s="67">
        <v>5592</v>
      </c>
      <c r="D43" s="67">
        <v>2804</v>
      </c>
      <c r="E43" s="66">
        <v>50.1</v>
      </c>
      <c r="F43" s="67">
        <v>5668</v>
      </c>
      <c r="G43" s="67">
        <v>2803</v>
      </c>
      <c r="H43" s="66">
        <v>49.5</v>
      </c>
      <c r="I43" s="67">
        <v>5750</v>
      </c>
      <c r="J43" s="67">
        <v>2872</v>
      </c>
      <c r="K43" s="66">
        <v>49.9</v>
      </c>
    </row>
    <row r="44" spans="1:11" x14ac:dyDescent="0.35">
      <c r="A44" s="61">
        <v>6780</v>
      </c>
      <c r="B44" s="60" t="s">
        <v>56</v>
      </c>
      <c r="C44" s="67">
        <v>14090</v>
      </c>
      <c r="D44" s="67">
        <v>7798</v>
      </c>
      <c r="E44" s="66">
        <v>55.3</v>
      </c>
      <c r="F44" s="67">
        <v>14650</v>
      </c>
      <c r="G44" s="67">
        <v>8162</v>
      </c>
      <c r="H44" s="66">
        <v>55.7</v>
      </c>
      <c r="I44" s="67">
        <v>15232</v>
      </c>
      <c r="J44" s="67">
        <v>8598</v>
      </c>
      <c r="K44" s="66">
        <v>56.4</v>
      </c>
    </row>
    <row r="45" spans="1:11" x14ac:dyDescent="0.35">
      <c r="A45" s="61">
        <v>6920</v>
      </c>
      <c r="B45" s="60" t="s">
        <v>55</v>
      </c>
      <c r="C45" s="67">
        <v>4963</v>
      </c>
      <c r="D45" s="67">
        <v>2335</v>
      </c>
      <c r="E45" s="66">
        <v>47</v>
      </c>
      <c r="F45" s="67">
        <v>5081</v>
      </c>
      <c r="G45" s="67">
        <v>2552</v>
      </c>
      <c r="H45" s="66">
        <v>50.2</v>
      </c>
      <c r="I45" s="67">
        <v>5104</v>
      </c>
      <c r="J45" s="67">
        <v>2566</v>
      </c>
      <c r="K45" s="66">
        <v>50.3</v>
      </c>
    </row>
    <row r="46" spans="1:11" x14ac:dyDescent="0.35">
      <c r="A46" s="61">
        <v>7040</v>
      </c>
      <c r="B46" s="60" t="s">
        <v>54</v>
      </c>
      <c r="C46" s="67">
        <v>6959</v>
      </c>
      <c r="D46" s="67">
        <v>3583</v>
      </c>
      <c r="E46" s="66">
        <v>51.5</v>
      </c>
      <c r="F46" s="67">
        <v>6976</v>
      </c>
      <c r="G46" s="67">
        <v>3955</v>
      </c>
      <c r="H46" s="66">
        <v>56.7</v>
      </c>
      <c r="I46" s="67">
        <v>6867</v>
      </c>
      <c r="J46" s="67">
        <v>3745</v>
      </c>
      <c r="K46" s="66">
        <v>54.5</v>
      </c>
    </row>
    <row r="47" spans="1:11" x14ac:dyDescent="0.35">
      <c r="A47" s="61">
        <v>7240</v>
      </c>
      <c r="B47" s="60" t="s">
        <v>53</v>
      </c>
      <c r="C47" s="67">
        <v>6919</v>
      </c>
      <c r="D47" s="67">
        <v>3070</v>
      </c>
      <c r="E47" s="66">
        <v>44.4</v>
      </c>
      <c r="F47" s="67">
        <v>7063</v>
      </c>
      <c r="G47" s="67">
        <v>3053</v>
      </c>
      <c r="H47" s="66">
        <v>43.2</v>
      </c>
      <c r="I47" s="67">
        <v>7274</v>
      </c>
      <c r="J47" s="67">
        <v>3764</v>
      </c>
      <c r="K47" s="66">
        <v>51.7</v>
      </c>
    </row>
    <row r="48" spans="1:11" x14ac:dyDescent="0.35">
      <c r="A48" s="61">
        <v>7320</v>
      </c>
      <c r="B48" s="60" t="s">
        <v>52</v>
      </c>
      <c r="C48" s="67">
        <v>13048</v>
      </c>
      <c r="D48" s="67">
        <v>6032</v>
      </c>
      <c r="E48" s="66">
        <v>46.2</v>
      </c>
      <c r="F48" s="67">
        <v>13186</v>
      </c>
      <c r="G48" s="67">
        <v>6356</v>
      </c>
      <c r="H48" s="66">
        <v>48.2</v>
      </c>
      <c r="I48" s="67">
        <v>13363</v>
      </c>
      <c r="J48" s="67">
        <v>6619</v>
      </c>
      <c r="K48" s="66">
        <v>49.5</v>
      </c>
    </row>
    <row r="49" spans="1:11" x14ac:dyDescent="0.35">
      <c r="A49" s="61">
        <v>7360</v>
      </c>
      <c r="B49" s="60" t="s">
        <v>51</v>
      </c>
      <c r="C49" s="67">
        <v>14017</v>
      </c>
      <c r="D49" s="67">
        <v>6726</v>
      </c>
      <c r="E49" s="66">
        <v>48</v>
      </c>
      <c r="F49" s="67">
        <v>13765</v>
      </c>
      <c r="G49" s="67">
        <v>7349</v>
      </c>
      <c r="H49" s="66">
        <v>53.4</v>
      </c>
      <c r="I49" s="67">
        <v>13702</v>
      </c>
      <c r="J49" s="67">
        <v>7154</v>
      </c>
      <c r="K49" s="66">
        <v>52.2</v>
      </c>
    </row>
    <row r="50" spans="1:11" x14ac:dyDescent="0.35">
      <c r="A50" s="61">
        <v>7400</v>
      </c>
      <c r="B50" s="60" t="s">
        <v>50</v>
      </c>
      <c r="C50" s="67">
        <v>3309</v>
      </c>
      <c r="D50" s="67">
        <v>1638</v>
      </c>
      <c r="E50" s="66">
        <v>49.5</v>
      </c>
      <c r="F50" s="67">
        <v>3361</v>
      </c>
      <c r="G50" s="67">
        <v>1849</v>
      </c>
      <c r="H50" s="66">
        <v>55</v>
      </c>
      <c r="I50" s="67">
        <v>3512</v>
      </c>
      <c r="J50" s="67">
        <v>1819</v>
      </c>
      <c r="K50" s="66">
        <v>51.8</v>
      </c>
    </row>
    <row r="51" spans="1:11" x14ac:dyDescent="0.35">
      <c r="A51" s="61">
        <v>7440</v>
      </c>
      <c r="B51" s="60" t="s">
        <v>49</v>
      </c>
      <c r="C51" s="67">
        <v>8063</v>
      </c>
      <c r="D51" s="67">
        <v>2225</v>
      </c>
      <c r="E51" s="66">
        <v>27.6</v>
      </c>
      <c r="F51" s="67">
        <v>8834</v>
      </c>
      <c r="G51" s="67">
        <v>2906</v>
      </c>
      <c r="H51" s="66">
        <v>32.9</v>
      </c>
      <c r="I51" s="67">
        <v>9396</v>
      </c>
      <c r="J51" s="67">
        <v>3508</v>
      </c>
      <c r="K51" s="66">
        <v>37.299999999999997</v>
      </c>
    </row>
    <row r="52" spans="1:11" x14ac:dyDescent="0.35">
      <c r="A52" s="61">
        <v>7600</v>
      </c>
      <c r="B52" s="60" t="s">
        <v>48</v>
      </c>
      <c r="C52" s="67">
        <v>8153</v>
      </c>
      <c r="D52" s="67">
        <v>3939</v>
      </c>
      <c r="E52" s="66">
        <v>48.3</v>
      </c>
      <c r="F52" s="67">
        <v>8255</v>
      </c>
      <c r="G52" s="67">
        <v>4567</v>
      </c>
      <c r="H52" s="66">
        <v>55.3</v>
      </c>
      <c r="I52" s="67">
        <v>8365</v>
      </c>
      <c r="J52" s="67">
        <v>4451</v>
      </c>
      <c r="K52" s="66">
        <v>53.2</v>
      </c>
    </row>
    <row r="53" spans="1:11" x14ac:dyDescent="0.35">
      <c r="A53" s="61">
        <v>8280</v>
      </c>
      <c r="B53" s="60" t="s">
        <v>47</v>
      </c>
      <c r="C53" s="67">
        <v>13438</v>
      </c>
      <c r="D53" s="67">
        <v>9382</v>
      </c>
      <c r="E53" s="66">
        <v>69.8</v>
      </c>
      <c r="F53" s="67">
        <v>13760</v>
      </c>
      <c r="G53" s="67">
        <v>9564</v>
      </c>
      <c r="H53" s="66">
        <v>69.5</v>
      </c>
      <c r="I53" s="67">
        <v>14023</v>
      </c>
      <c r="J53" s="67">
        <v>9617</v>
      </c>
      <c r="K53" s="66">
        <v>68.599999999999994</v>
      </c>
    </row>
    <row r="54" spans="1:11" x14ac:dyDescent="0.35">
      <c r="A54" s="61">
        <v>8840</v>
      </c>
      <c r="B54" s="60" t="s">
        <v>46</v>
      </c>
      <c r="C54" s="67">
        <v>34263</v>
      </c>
      <c r="D54" s="67">
        <v>14835</v>
      </c>
      <c r="E54" s="66">
        <v>43.3</v>
      </c>
      <c r="F54" s="67">
        <v>34201</v>
      </c>
      <c r="G54" s="67">
        <v>15292</v>
      </c>
      <c r="H54" s="66">
        <v>44.7</v>
      </c>
      <c r="I54" s="67">
        <v>34506</v>
      </c>
      <c r="J54" s="67">
        <v>15933</v>
      </c>
      <c r="K54" s="66">
        <v>46.2</v>
      </c>
    </row>
    <row r="55" spans="1:11" x14ac:dyDescent="0.35">
      <c r="A55" s="61">
        <v>8960</v>
      </c>
      <c r="B55" s="60" t="s">
        <v>45</v>
      </c>
      <c r="C55" s="67">
        <v>7863</v>
      </c>
      <c r="D55" s="67">
        <v>4361</v>
      </c>
      <c r="E55" s="66">
        <v>55.5</v>
      </c>
      <c r="F55" s="67">
        <v>7909</v>
      </c>
      <c r="G55" s="67">
        <v>4653</v>
      </c>
      <c r="H55" s="66">
        <v>58.8</v>
      </c>
      <c r="I55" s="67">
        <v>8111</v>
      </c>
      <c r="J55" s="67">
        <v>4688</v>
      </c>
      <c r="K55" s="66">
        <v>57.8</v>
      </c>
    </row>
    <row r="56" spans="1:11" x14ac:dyDescent="0.35">
      <c r="A56" s="61">
        <v>1294000000</v>
      </c>
      <c r="B56" s="60" t="s">
        <v>44</v>
      </c>
      <c r="C56" s="67">
        <v>5187</v>
      </c>
      <c r="D56" s="67">
        <v>3655</v>
      </c>
      <c r="E56" s="66">
        <v>70.5</v>
      </c>
      <c r="F56" s="67">
        <v>5228</v>
      </c>
      <c r="G56" s="67">
        <v>3720</v>
      </c>
      <c r="H56" s="66">
        <v>71.2</v>
      </c>
      <c r="I56" s="67">
        <v>5106</v>
      </c>
      <c r="J56" s="67">
        <v>3621</v>
      </c>
      <c r="K56" s="66">
        <v>70.900000000000006</v>
      </c>
    </row>
    <row r="57" spans="1:11" x14ac:dyDescent="0.35">
      <c r="A57" s="61">
        <v>1674000000</v>
      </c>
      <c r="B57" s="60" t="s">
        <v>43</v>
      </c>
      <c r="C57" s="67">
        <v>7841</v>
      </c>
      <c r="D57" s="67">
        <v>3980</v>
      </c>
      <c r="E57" s="66">
        <v>50.8</v>
      </c>
      <c r="F57" s="67">
        <v>8036</v>
      </c>
      <c r="G57" s="67">
        <v>4431</v>
      </c>
      <c r="H57" s="66">
        <v>55.1</v>
      </c>
      <c r="I57" s="67">
        <v>8615</v>
      </c>
      <c r="J57" s="67">
        <v>4940</v>
      </c>
      <c r="K57" s="66">
        <v>57.3</v>
      </c>
    </row>
    <row r="58" spans="1:11" x14ac:dyDescent="0.35">
      <c r="A58" s="61">
        <v>1814000000</v>
      </c>
      <c r="B58" s="60" t="s">
        <v>42</v>
      </c>
      <c r="C58" s="67">
        <v>5740</v>
      </c>
      <c r="D58" s="67">
        <v>2664</v>
      </c>
      <c r="E58" s="66">
        <v>46.4</v>
      </c>
      <c r="F58" s="67">
        <v>5851</v>
      </c>
      <c r="G58" s="67">
        <v>2900</v>
      </c>
      <c r="H58" s="66">
        <v>49.6</v>
      </c>
      <c r="I58" s="67">
        <v>5995</v>
      </c>
      <c r="J58" s="67">
        <v>2970</v>
      </c>
      <c r="K58" s="66">
        <v>49.5</v>
      </c>
    </row>
    <row r="59" spans="1:11" x14ac:dyDescent="0.35">
      <c r="A59" s="61">
        <v>2690000000</v>
      </c>
      <c r="B59" s="60" t="s">
        <v>41</v>
      </c>
      <c r="C59" s="67">
        <v>5428</v>
      </c>
      <c r="D59" s="67">
        <v>2470</v>
      </c>
      <c r="E59" s="66">
        <v>45.5</v>
      </c>
      <c r="F59" s="67">
        <v>5598</v>
      </c>
      <c r="G59" s="67">
        <v>3227</v>
      </c>
      <c r="H59" s="66">
        <v>57.6</v>
      </c>
      <c r="I59" s="67">
        <v>5794</v>
      </c>
      <c r="J59" s="67">
        <v>2992</v>
      </c>
      <c r="K59" s="66">
        <v>51.6</v>
      </c>
    </row>
    <row r="60" spans="1:11" x14ac:dyDescent="0.35">
      <c r="A60" s="61">
        <v>3282000000</v>
      </c>
      <c r="B60" s="60" t="s">
        <v>40</v>
      </c>
      <c r="C60" s="67">
        <v>7008</v>
      </c>
      <c r="D60" s="67">
        <v>4165</v>
      </c>
      <c r="E60" s="66">
        <v>59.4</v>
      </c>
      <c r="F60" s="67">
        <v>7253</v>
      </c>
      <c r="G60" s="67">
        <v>4342</v>
      </c>
      <c r="H60" s="66">
        <v>59.9</v>
      </c>
      <c r="I60" s="67">
        <v>7433</v>
      </c>
      <c r="J60" s="67">
        <v>4433</v>
      </c>
      <c r="K60" s="66">
        <v>59.6</v>
      </c>
    </row>
    <row r="61" spans="1:11" x14ac:dyDescent="0.35">
      <c r="A61" s="61">
        <v>3498000000</v>
      </c>
      <c r="B61" s="60" t="s">
        <v>39</v>
      </c>
      <c r="C61" s="67">
        <v>5251</v>
      </c>
      <c r="D61" s="67">
        <v>2492</v>
      </c>
      <c r="E61" s="66">
        <v>47.5</v>
      </c>
      <c r="F61" s="67">
        <v>5420</v>
      </c>
      <c r="G61" s="67">
        <v>3012</v>
      </c>
      <c r="H61" s="66">
        <v>55.6</v>
      </c>
      <c r="I61" s="67">
        <v>5539</v>
      </c>
      <c r="J61" s="67">
        <v>2916</v>
      </c>
      <c r="K61" s="66">
        <v>52.6</v>
      </c>
    </row>
    <row r="62" spans="1:11" x14ac:dyDescent="0.35">
      <c r="A62" s="58"/>
      <c r="B62" s="57"/>
      <c r="C62" s="69"/>
      <c r="D62" s="69"/>
      <c r="E62" s="68"/>
      <c r="F62" s="69"/>
      <c r="G62" s="69"/>
      <c r="H62" s="68"/>
      <c r="I62" s="69"/>
      <c r="J62" s="69"/>
      <c r="K62" s="68"/>
    </row>
    <row r="63" spans="1:11" ht="27" customHeight="1" x14ac:dyDescent="0.35">
      <c r="A63" s="152" t="s">
        <v>136</v>
      </c>
      <c r="B63" s="152"/>
      <c r="C63" s="152"/>
      <c r="D63" s="152"/>
      <c r="E63" s="152"/>
      <c r="F63" s="152"/>
      <c r="G63" s="152"/>
      <c r="H63" s="152"/>
      <c r="I63" s="152"/>
      <c r="J63" s="152"/>
      <c r="K63" s="68"/>
    </row>
    <row r="64" spans="1:11" ht="15.5" x14ac:dyDescent="0.35">
      <c r="A64" s="55"/>
      <c r="C64" s="69"/>
      <c r="D64" s="69"/>
      <c r="E64" s="68"/>
      <c r="F64" s="69"/>
      <c r="G64" s="69"/>
      <c r="H64" s="68"/>
      <c r="I64" s="69"/>
      <c r="J64" s="69"/>
      <c r="K64" s="68"/>
    </row>
    <row r="65" spans="1:1" ht="14.15" customHeight="1" x14ac:dyDescent="0.35">
      <c r="A65" s="54" t="s">
        <v>38</v>
      </c>
    </row>
    <row r="66" spans="1:1" s="65" customFormat="1" ht="14.15" customHeight="1" x14ac:dyDescent="0.35">
      <c r="A66" s="53" t="s">
        <v>37</v>
      </c>
    </row>
    <row r="67" spans="1:1" ht="14.15" customHeight="1" x14ac:dyDescent="0.35">
      <c r="A67" s="53" t="s">
        <v>109</v>
      </c>
    </row>
  </sheetData>
  <mergeCells count="9">
    <mergeCell ref="A63:J63"/>
    <mergeCell ref="A7:B7"/>
    <mergeCell ref="C7:E7"/>
    <mergeCell ref="F7:H7"/>
    <mergeCell ref="I7:K7"/>
    <mergeCell ref="A8:B8"/>
    <mergeCell ref="D8:E8"/>
    <mergeCell ref="G8:H8"/>
    <mergeCell ref="J8:K8"/>
  </mergeCells>
  <pageMargins left="0.75" right="0.75" top="1" bottom="1" header="0.5" footer="0.5"/>
  <pageSetup orientation="landscape" horizontalDpi="300" verticalDpi="300" r:id="rId1"/>
  <headerFooter>
    <oddFooter>&amp;L&amp;1#&amp;"Calibri"&amp;10&amp;K000000Highly Sensitive/Any User (No encryption)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50453-9E88-476B-B142-FF302BF19C9A}">
  <dimension ref="A1:AF69"/>
  <sheetViews>
    <sheetView showGridLines="0" zoomScaleNormal="100" workbookViewId="0">
      <selection activeCell="A65" sqref="A65:J65"/>
    </sheetView>
  </sheetViews>
  <sheetFormatPr defaultColWidth="9.26953125" defaultRowHeight="14.5" x14ac:dyDescent="0.35"/>
  <cols>
    <col min="1" max="1" width="11" style="52" bestFit="1" customWidth="1"/>
    <col min="2" max="2" width="45.26953125" style="52" bestFit="1" customWidth="1"/>
    <col min="3" max="32" width="13.7265625" style="52" bestFit="1" customWidth="1"/>
    <col min="33" max="16384" width="9.26953125" style="52"/>
  </cols>
  <sheetData>
    <row r="1" spans="1:32" s="65" customFormat="1" ht="14.15" customHeight="1" x14ac:dyDescent="0.35">
      <c r="A1" s="65" t="s">
        <v>101</v>
      </c>
    </row>
    <row r="2" spans="1:32" s="64" customFormat="1" ht="14.15" customHeight="1" x14ac:dyDescent="0.35">
      <c r="A2" s="64" t="s">
        <v>108</v>
      </c>
    </row>
    <row r="3" spans="1:32" s="64" customFormat="1" ht="14.15" customHeight="1" x14ac:dyDescent="0.35">
      <c r="A3" s="64" t="s">
        <v>121</v>
      </c>
    </row>
    <row r="4" spans="1:32" s="64" customFormat="1" ht="14.15" customHeight="1" x14ac:dyDescent="0.35"/>
    <row r="5" spans="1:32" s="64" customFormat="1" ht="14.15" customHeight="1" x14ac:dyDescent="0.35">
      <c r="A5" s="64" t="s">
        <v>10</v>
      </c>
    </row>
    <row r="6" spans="1:32" s="64" customFormat="1" ht="14.15" customHeight="1" x14ac:dyDescent="0.35">
      <c r="A6" s="64" t="s">
        <v>120</v>
      </c>
    </row>
    <row r="7" spans="1:32" ht="14.15" customHeight="1" x14ac:dyDescent="0.35"/>
    <row r="8" spans="1:32" x14ac:dyDescent="0.35">
      <c r="A8" s="149" t="s">
        <v>98</v>
      </c>
      <c r="B8" s="150"/>
      <c r="C8" s="149">
        <v>2020</v>
      </c>
      <c r="D8" s="150"/>
      <c r="E8" s="150"/>
      <c r="F8" s="150"/>
      <c r="G8" s="150"/>
      <c r="H8" s="150"/>
      <c r="I8" s="150"/>
      <c r="J8" s="150"/>
      <c r="K8" s="150"/>
      <c r="L8" s="151"/>
      <c r="M8" s="149">
        <v>2021</v>
      </c>
      <c r="N8" s="150"/>
      <c r="O8" s="150"/>
      <c r="P8" s="150"/>
      <c r="Q8" s="150"/>
      <c r="R8" s="150"/>
      <c r="S8" s="150"/>
      <c r="T8" s="150"/>
      <c r="U8" s="150"/>
      <c r="V8" s="151"/>
      <c r="W8" s="149">
        <v>2022</v>
      </c>
      <c r="X8" s="150"/>
      <c r="Y8" s="150"/>
      <c r="Z8" s="150"/>
      <c r="AA8" s="150"/>
      <c r="AB8" s="150"/>
      <c r="AC8" s="150"/>
      <c r="AD8" s="150"/>
      <c r="AE8" s="150"/>
      <c r="AF8" s="151"/>
    </row>
    <row r="9" spans="1:32" x14ac:dyDescent="0.35">
      <c r="A9" s="149" t="s">
        <v>98</v>
      </c>
      <c r="B9" s="150"/>
      <c r="C9" s="149" t="s">
        <v>98</v>
      </c>
      <c r="D9" s="150"/>
      <c r="E9" s="150"/>
      <c r="F9" s="150"/>
      <c r="G9" s="150"/>
      <c r="H9" s="151"/>
      <c r="I9" s="149" t="s">
        <v>119</v>
      </c>
      <c r="J9" s="150"/>
      <c r="K9" s="150"/>
      <c r="L9" s="151"/>
      <c r="M9" s="149" t="s">
        <v>98</v>
      </c>
      <c r="N9" s="150"/>
      <c r="O9" s="150"/>
      <c r="P9" s="150"/>
      <c r="Q9" s="150"/>
      <c r="R9" s="151"/>
      <c r="S9" s="149" t="s">
        <v>119</v>
      </c>
      <c r="T9" s="150"/>
      <c r="U9" s="150"/>
      <c r="V9" s="151"/>
      <c r="W9" s="149" t="s">
        <v>98</v>
      </c>
      <c r="X9" s="150"/>
      <c r="Y9" s="150"/>
      <c r="Z9" s="150"/>
      <c r="AA9" s="150"/>
      <c r="AB9" s="151"/>
      <c r="AC9" s="149" t="s">
        <v>119</v>
      </c>
      <c r="AD9" s="150"/>
      <c r="AE9" s="150"/>
      <c r="AF9" s="151"/>
    </row>
    <row r="10" spans="1:32" ht="52.5" x14ac:dyDescent="0.35">
      <c r="A10" s="149" t="s">
        <v>98</v>
      </c>
      <c r="B10" s="150"/>
      <c r="C10" s="149" t="s">
        <v>118</v>
      </c>
      <c r="D10" s="151"/>
      <c r="E10" s="149" t="s">
        <v>117</v>
      </c>
      <c r="F10" s="151"/>
      <c r="G10" s="149" t="s">
        <v>116</v>
      </c>
      <c r="H10" s="151"/>
      <c r="I10" s="63" t="s">
        <v>98</v>
      </c>
      <c r="J10" s="63" t="s">
        <v>115</v>
      </c>
      <c r="K10" s="63" t="s">
        <v>114</v>
      </c>
      <c r="L10" s="63" t="s">
        <v>113</v>
      </c>
      <c r="M10" s="149" t="s">
        <v>118</v>
      </c>
      <c r="N10" s="151"/>
      <c r="O10" s="149" t="s">
        <v>117</v>
      </c>
      <c r="P10" s="151"/>
      <c r="Q10" s="149" t="s">
        <v>116</v>
      </c>
      <c r="R10" s="151"/>
      <c r="S10" s="63" t="s">
        <v>98</v>
      </c>
      <c r="T10" s="63" t="s">
        <v>115</v>
      </c>
      <c r="U10" s="63" t="s">
        <v>114</v>
      </c>
      <c r="V10" s="63" t="s">
        <v>113</v>
      </c>
      <c r="W10" s="72" t="s">
        <v>118</v>
      </c>
      <c r="X10" s="71"/>
      <c r="Y10" s="149" t="s">
        <v>117</v>
      </c>
      <c r="Z10" s="151"/>
      <c r="AA10" s="149" t="s">
        <v>116</v>
      </c>
      <c r="AB10" s="151"/>
      <c r="AC10" s="63" t="s">
        <v>98</v>
      </c>
      <c r="AD10" s="63" t="s">
        <v>115</v>
      </c>
      <c r="AE10" s="63" t="s">
        <v>114</v>
      </c>
      <c r="AF10" s="63" t="s">
        <v>113</v>
      </c>
    </row>
    <row r="11" spans="1:32" ht="15.5" x14ac:dyDescent="0.35">
      <c r="A11" s="63" t="s">
        <v>93</v>
      </c>
      <c r="B11" s="63" t="s">
        <v>92</v>
      </c>
      <c r="C11" s="63" t="s">
        <v>104</v>
      </c>
      <c r="D11" s="63" t="s">
        <v>103</v>
      </c>
      <c r="E11" s="63" t="s">
        <v>104</v>
      </c>
      <c r="F11" s="63" t="s">
        <v>103</v>
      </c>
      <c r="G11" s="63" t="s">
        <v>104</v>
      </c>
      <c r="H11" s="63" t="s">
        <v>103</v>
      </c>
      <c r="I11" s="63" t="s">
        <v>104</v>
      </c>
      <c r="J11" s="63" t="s">
        <v>103</v>
      </c>
      <c r="K11" s="63" t="s">
        <v>103</v>
      </c>
      <c r="L11" s="63" t="s">
        <v>103</v>
      </c>
      <c r="M11" s="63" t="s">
        <v>104</v>
      </c>
      <c r="N11" s="63" t="s">
        <v>103</v>
      </c>
      <c r="O11" s="63" t="s">
        <v>104</v>
      </c>
      <c r="P11" s="63" t="s">
        <v>103</v>
      </c>
      <c r="Q11" s="63" t="s">
        <v>104</v>
      </c>
      <c r="R11" s="63" t="s">
        <v>103</v>
      </c>
      <c r="S11" s="63" t="s">
        <v>104</v>
      </c>
      <c r="T11" s="63" t="s">
        <v>103</v>
      </c>
      <c r="U11" s="63" t="s">
        <v>103</v>
      </c>
      <c r="V11" s="63" t="s">
        <v>103</v>
      </c>
      <c r="W11" s="63" t="s">
        <v>104</v>
      </c>
      <c r="X11" s="63" t="s">
        <v>103</v>
      </c>
      <c r="Y11" s="63" t="s">
        <v>104</v>
      </c>
      <c r="Z11" s="63" t="s">
        <v>103</v>
      </c>
      <c r="AA11" s="63" t="s">
        <v>104</v>
      </c>
      <c r="AB11" s="63" t="s">
        <v>103</v>
      </c>
      <c r="AC11" s="63" t="s">
        <v>104</v>
      </c>
      <c r="AD11" s="63" t="s">
        <v>103</v>
      </c>
      <c r="AE11" s="63" t="s">
        <v>103</v>
      </c>
      <c r="AF11" s="63" t="s">
        <v>103</v>
      </c>
    </row>
    <row r="12" spans="1:32" x14ac:dyDescent="0.35">
      <c r="A12" s="61">
        <v>520</v>
      </c>
      <c r="B12" s="60" t="s">
        <v>90</v>
      </c>
      <c r="C12" s="67">
        <v>37921</v>
      </c>
      <c r="D12" s="66">
        <v>5.4</v>
      </c>
      <c r="E12" s="67">
        <v>28097</v>
      </c>
      <c r="F12" s="66">
        <v>74.099999999999994</v>
      </c>
      <c r="G12" s="67">
        <v>27298</v>
      </c>
      <c r="H12" s="66">
        <v>72</v>
      </c>
      <c r="I12" s="67">
        <v>24211</v>
      </c>
      <c r="J12" s="66">
        <v>63.8</v>
      </c>
      <c r="K12" s="66">
        <v>86.2</v>
      </c>
      <c r="L12" s="66">
        <v>88.7</v>
      </c>
      <c r="M12" s="67">
        <v>38932</v>
      </c>
      <c r="N12" s="66">
        <v>5.5</v>
      </c>
      <c r="O12" s="67">
        <v>29573</v>
      </c>
      <c r="P12" s="66">
        <v>76</v>
      </c>
      <c r="Q12" s="67">
        <v>28766</v>
      </c>
      <c r="R12" s="66">
        <v>73.900000000000006</v>
      </c>
      <c r="S12" s="67">
        <v>25531</v>
      </c>
      <c r="T12" s="66">
        <v>65.599999999999994</v>
      </c>
      <c r="U12" s="66">
        <v>86.3</v>
      </c>
      <c r="V12" s="66">
        <v>88.8</v>
      </c>
      <c r="W12" s="67">
        <v>39655</v>
      </c>
      <c r="X12" s="66">
        <v>5.5</v>
      </c>
      <c r="Y12" s="67">
        <v>30782</v>
      </c>
      <c r="Z12" s="66">
        <v>77.599999999999994</v>
      </c>
      <c r="AA12" s="67">
        <v>29370</v>
      </c>
      <c r="AB12" s="66">
        <v>74.099999999999994</v>
      </c>
      <c r="AC12" s="67">
        <v>25888</v>
      </c>
      <c r="AD12" s="66">
        <v>65.3</v>
      </c>
      <c r="AE12" s="66">
        <v>84.1</v>
      </c>
      <c r="AF12" s="66">
        <v>88.1</v>
      </c>
    </row>
    <row r="13" spans="1:32" x14ac:dyDescent="0.35">
      <c r="A13" s="61">
        <v>640</v>
      </c>
      <c r="B13" s="60" t="s">
        <v>89</v>
      </c>
      <c r="C13" s="67">
        <v>6508</v>
      </c>
      <c r="D13" s="66">
        <v>0.9</v>
      </c>
      <c r="E13" s="67">
        <v>5313</v>
      </c>
      <c r="F13" s="66">
        <v>81.599999999999994</v>
      </c>
      <c r="G13" s="67">
        <v>4846</v>
      </c>
      <c r="H13" s="66">
        <v>74.5</v>
      </c>
      <c r="I13" s="67">
        <v>4489</v>
      </c>
      <c r="J13" s="66">
        <v>69</v>
      </c>
      <c r="K13" s="66">
        <v>84.5</v>
      </c>
      <c r="L13" s="66">
        <v>92.6</v>
      </c>
      <c r="M13" s="67">
        <v>6660</v>
      </c>
      <c r="N13" s="66">
        <v>0.9</v>
      </c>
      <c r="O13" s="67">
        <v>5405</v>
      </c>
      <c r="P13" s="66">
        <v>81.2</v>
      </c>
      <c r="Q13" s="67">
        <v>4983</v>
      </c>
      <c r="R13" s="66">
        <v>74.8</v>
      </c>
      <c r="S13" s="67">
        <v>4658</v>
      </c>
      <c r="T13" s="66">
        <v>69.900000000000006</v>
      </c>
      <c r="U13" s="66">
        <v>86.2</v>
      </c>
      <c r="V13" s="66">
        <v>93.5</v>
      </c>
      <c r="W13" s="67">
        <v>6928</v>
      </c>
      <c r="X13" s="66">
        <v>1</v>
      </c>
      <c r="Y13" s="67">
        <v>5678</v>
      </c>
      <c r="Z13" s="66">
        <v>82</v>
      </c>
      <c r="AA13" s="67">
        <v>5311</v>
      </c>
      <c r="AB13" s="66">
        <v>76.7</v>
      </c>
      <c r="AC13" s="67">
        <v>4958</v>
      </c>
      <c r="AD13" s="66">
        <v>71.599999999999994</v>
      </c>
      <c r="AE13" s="66">
        <v>87.3</v>
      </c>
      <c r="AF13" s="66">
        <v>93.4</v>
      </c>
    </row>
    <row r="14" spans="1:32" x14ac:dyDescent="0.35">
      <c r="A14" s="61">
        <v>720</v>
      </c>
      <c r="B14" s="60" t="s">
        <v>88</v>
      </c>
      <c r="C14" s="67">
        <v>16372</v>
      </c>
      <c r="D14" s="66">
        <v>2.2999999999999998</v>
      </c>
      <c r="E14" s="67">
        <v>11641</v>
      </c>
      <c r="F14" s="66">
        <v>71.099999999999994</v>
      </c>
      <c r="G14" s="67">
        <v>11399</v>
      </c>
      <c r="H14" s="66">
        <v>69.599999999999994</v>
      </c>
      <c r="I14" s="67">
        <v>10249</v>
      </c>
      <c r="J14" s="66">
        <v>62.6</v>
      </c>
      <c r="K14" s="66">
        <v>88</v>
      </c>
      <c r="L14" s="66">
        <v>89.9</v>
      </c>
      <c r="M14" s="67">
        <v>16392</v>
      </c>
      <c r="N14" s="66">
        <v>2.2999999999999998</v>
      </c>
      <c r="O14" s="67">
        <v>12237</v>
      </c>
      <c r="P14" s="66">
        <v>74.7</v>
      </c>
      <c r="Q14" s="67">
        <v>11755</v>
      </c>
      <c r="R14" s="66">
        <v>71.7</v>
      </c>
      <c r="S14" s="67">
        <v>10537</v>
      </c>
      <c r="T14" s="66">
        <v>64.3</v>
      </c>
      <c r="U14" s="66">
        <v>86.1</v>
      </c>
      <c r="V14" s="66">
        <v>89.6</v>
      </c>
      <c r="W14" s="67">
        <v>16518</v>
      </c>
      <c r="X14" s="66">
        <v>2.2999999999999998</v>
      </c>
      <c r="Y14" s="67">
        <v>12558</v>
      </c>
      <c r="Z14" s="66">
        <v>76</v>
      </c>
      <c r="AA14" s="67">
        <v>11674</v>
      </c>
      <c r="AB14" s="66">
        <v>70.7</v>
      </c>
      <c r="AC14" s="67">
        <v>10459</v>
      </c>
      <c r="AD14" s="66">
        <v>63.3</v>
      </c>
      <c r="AE14" s="66">
        <v>83.3</v>
      </c>
      <c r="AF14" s="66">
        <v>89.6</v>
      </c>
    </row>
    <row r="15" spans="1:32" x14ac:dyDescent="0.35">
      <c r="A15" s="61">
        <v>875</v>
      </c>
      <c r="B15" s="60" t="s">
        <v>87</v>
      </c>
      <c r="C15" s="67">
        <v>4011</v>
      </c>
      <c r="D15" s="66">
        <v>0.6</v>
      </c>
      <c r="E15" s="67">
        <v>2616</v>
      </c>
      <c r="F15" s="66">
        <v>65.2</v>
      </c>
      <c r="G15" s="67">
        <v>2479</v>
      </c>
      <c r="H15" s="66">
        <v>61.8</v>
      </c>
      <c r="I15" s="67">
        <v>2297</v>
      </c>
      <c r="J15" s="66">
        <v>57.3</v>
      </c>
      <c r="K15" s="66">
        <v>87.8</v>
      </c>
      <c r="L15" s="66">
        <v>92.7</v>
      </c>
      <c r="M15" s="67">
        <v>4031</v>
      </c>
      <c r="N15" s="66">
        <v>0.6</v>
      </c>
      <c r="O15" s="67">
        <v>2587</v>
      </c>
      <c r="P15" s="66">
        <v>64.2</v>
      </c>
      <c r="Q15" s="67">
        <v>2487</v>
      </c>
      <c r="R15" s="66">
        <v>61.7</v>
      </c>
      <c r="S15" s="67">
        <v>2279</v>
      </c>
      <c r="T15" s="66">
        <v>56.5</v>
      </c>
      <c r="U15" s="66">
        <v>88.1</v>
      </c>
      <c r="V15" s="66">
        <v>91.6</v>
      </c>
      <c r="W15" s="67">
        <v>4100</v>
      </c>
      <c r="X15" s="66">
        <v>0.6</v>
      </c>
      <c r="Y15" s="67">
        <v>2778</v>
      </c>
      <c r="Z15" s="66">
        <v>67.8</v>
      </c>
      <c r="AA15" s="67">
        <v>2669</v>
      </c>
      <c r="AB15" s="66">
        <v>65.099999999999994</v>
      </c>
      <c r="AC15" s="67">
        <v>2461</v>
      </c>
      <c r="AD15" s="66">
        <v>60</v>
      </c>
      <c r="AE15" s="66">
        <v>88.6</v>
      </c>
      <c r="AF15" s="66">
        <v>92.2</v>
      </c>
    </row>
    <row r="16" spans="1:32" x14ac:dyDescent="0.35">
      <c r="A16" s="61">
        <v>1123</v>
      </c>
      <c r="B16" s="60" t="s">
        <v>86</v>
      </c>
      <c r="C16" s="67">
        <v>17695</v>
      </c>
      <c r="D16" s="66">
        <v>2.5</v>
      </c>
      <c r="E16" s="67">
        <v>13069</v>
      </c>
      <c r="F16" s="66">
        <v>73.900000000000006</v>
      </c>
      <c r="G16" s="67">
        <v>12561</v>
      </c>
      <c r="H16" s="66">
        <v>71</v>
      </c>
      <c r="I16" s="67">
        <v>11875</v>
      </c>
      <c r="J16" s="66">
        <v>67.099999999999994</v>
      </c>
      <c r="K16" s="66">
        <v>90.9</v>
      </c>
      <c r="L16" s="66">
        <v>94.5</v>
      </c>
      <c r="M16" s="67">
        <v>17780</v>
      </c>
      <c r="N16" s="66">
        <v>2.5</v>
      </c>
      <c r="O16" s="67">
        <v>13523</v>
      </c>
      <c r="P16" s="66">
        <v>76.099999999999994</v>
      </c>
      <c r="Q16" s="67">
        <v>13064</v>
      </c>
      <c r="R16" s="66">
        <v>73.5</v>
      </c>
      <c r="S16" s="67">
        <v>12445</v>
      </c>
      <c r="T16" s="66">
        <v>70</v>
      </c>
      <c r="U16" s="66">
        <v>92</v>
      </c>
      <c r="V16" s="66">
        <v>95.3</v>
      </c>
      <c r="W16" s="67">
        <v>17922</v>
      </c>
      <c r="X16" s="66">
        <v>2.5</v>
      </c>
      <c r="Y16" s="67">
        <v>13325</v>
      </c>
      <c r="Z16" s="66">
        <v>74.3</v>
      </c>
      <c r="AA16" s="67">
        <v>12614</v>
      </c>
      <c r="AB16" s="66">
        <v>70.400000000000006</v>
      </c>
      <c r="AC16" s="67">
        <v>11866</v>
      </c>
      <c r="AD16" s="66">
        <v>66.2</v>
      </c>
      <c r="AE16" s="66">
        <v>89.1</v>
      </c>
      <c r="AF16" s="66">
        <v>94.1</v>
      </c>
    </row>
    <row r="17" spans="1:32" x14ac:dyDescent="0.35">
      <c r="A17" s="61">
        <v>1600</v>
      </c>
      <c r="B17" s="60" t="s">
        <v>85</v>
      </c>
      <c r="C17" s="67">
        <v>27810</v>
      </c>
      <c r="D17" s="66">
        <v>4</v>
      </c>
      <c r="E17" s="67">
        <v>20594</v>
      </c>
      <c r="F17" s="66">
        <v>74.099999999999994</v>
      </c>
      <c r="G17" s="67">
        <v>19860</v>
      </c>
      <c r="H17" s="66">
        <v>71.400000000000006</v>
      </c>
      <c r="I17" s="67">
        <v>17873</v>
      </c>
      <c r="J17" s="66">
        <v>64.3</v>
      </c>
      <c r="K17" s="66">
        <v>86.8</v>
      </c>
      <c r="L17" s="66">
        <v>90</v>
      </c>
      <c r="M17" s="67">
        <v>27763</v>
      </c>
      <c r="N17" s="66">
        <v>3.9</v>
      </c>
      <c r="O17" s="67">
        <v>20985</v>
      </c>
      <c r="P17" s="66">
        <v>75.599999999999994</v>
      </c>
      <c r="Q17" s="67">
        <v>19225</v>
      </c>
      <c r="R17" s="66">
        <v>69.2</v>
      </c>
      <c r="S17" s="67">
        <v>17258</v>
      </c>
      <c r="T17" s="66">
        <v>62.2</v>
      </c>
      <c r="U17" s="66">
        <v>82.2</v>
      </c>
      <c r="V17" s="66">
        <v>89.8</v>
      </c>
      <c r="W17" s="67">
        <v>28090</v>
      </c>
      <c r="X17" s="66">
        <v>3.9</v>
      </c>
      <c r="Y17" s="67">
        <v>21449</v>
      </c>
      <c r="Z17" s="66">
        <v>76.400000000000006</v>
      </c>
      <c r="AA17" s="67">
        <v>18694</v>
      </c>
      <c r="AB17" s="66">
        <v>66.599999999999994</v>
      </c>
      <c r="AC17" s="67">
        <v>16775</v>
      </c>
      <c r="AD17" s="66">
        <v>59.7</v>
      </c>
      <c r="AE17" s="66">
        <v>78.2</v>
      </c>
      <c r="AF17" s="66">
        <v>89.7</v>
      </c>
    </row>
    <row r="18" spans="1:32" x14ac:dyDescent="0.35">
      <c r="A18" s="61">
        <v>1680</v>
      </c>
      <c r="B18" s="60" t="s">
        <v>84</v>
      </c>
      <c r="C18" s="67">
        <v>5573</v>
      </c>
      <c r="D18" s="66">
        <v>0.8</v>
      </c>
      <c r="E18" s="67">
        <v>4170</v>
      </c>
      <c r="F18" s="66">
        <v>74.8</v>
      </c>
      <c r="G18" s="67">
        <v>4123</v>
      </c>
      <c r="H18" s="66">
        <v>74</v>
      </c>
      <c r="I18" s="67">
        <v>3738</v>
      </c>
      <c r="J18" s="66">
        <v>67.099999999999994</v>
      </c>
      <c r="K18" s="66">
        <v>89.6</v>
      </c>
      <c r="L18" s="66">
        <v>90.7</v>
      </c>
      <c r="M18" s="67">
        <v>5697</v>
      </c>
      <c r="N18" s="66">
        <v>0.8</v>
      </c>
      <c r="O18" s="67">
        <v>4349</v>
      </c>
      <c r="P18" s="66">
        <v>76.3</v>
      </c>
      <c r="Q18" s="67">
        <v>4191</v>
      </c>
      <c r="R18" s="66">
        <v>73.599999999999994</v>
      </c>
      <c r="S18" s="67">
        <v>3768</v>
      </c>
      <c r="T18" s="66">
        <v>66.099999999999994</v>
      </c>
      <c r="U18" s="66">
        <v>86.6</v>
      </c>
      <c r="V18" s="66">
        <v>89.9</v>
      </c>
      <c r="W18" s="67">
        <v>5800</v>
      </c>
      <c r="X18" s="66">
        <v>0.8</v>
      </c>
      <c r="Y18" s="67">
        <v>4402</v>
      </c>
      <c r="Z18" s="66">
        <v>75.900000000000006</v>
      </c>
      <c r="AA18" s="67">
        <v>4302</v>
      </c>
      <c r="AB18" s="66">
        <v>74.2</v>
      </c>
      <c r="AC18" s="67">
        <v>3905</v>
      </c>
      <c r="AD18" s="66">
        <v>67.3</v>
      </c>
      <c r="AE18" s="66">
        <v>88.7</v>
      </c>
      <c r="AF18" s="66">
        <v>90.8</v>
      </c>
    </row>
    <row r="19" spans="1:32" x14ac:dyDescent="0.35">
      <c r="A19" s="61">
        <v>1920</v>
      </c>
      <c r="B19" s="60" t="s">
        <v>83</v>
      </c>
      <c r="C19" s="67">
        <v>22914</v>
      </c>
      <c r="D19" s="66">
        <v>3.3</v>
      </c>
      <c r="E19" s="67">
        <v>17488</v>
      </c>
      <c r="F19" s="66">
        <v>76.3</v>
      </c>
      <c r="G19" s="67">
        <v>16012</v>
      </c>
      <c r="H19" s="66">
        <v>69.900000000000006</v>
      </c>
      <c r="I19" s="67">
        <v>14125</v>
      </c>
      <c r="J19" s="66">
        <v>61.6</v>
      </c>
      <c r="K19" s="66">
        <v>80.8</v>
      </c>
      <c r="L19" s="66">
        <v>88.2</v>
      </c>
      <c r="M19" s="67">
        <v>23639</v>
      </c>
      <c r="N19" s="66">
        <v>3.4</v>
      </c>
      <c r="O19" s="67">
        <v>18593</v>
      </c>
      <c r="P19" s="66">
        <v>78.7</v>
      </c>
      <c r="Q19" s="67">
        <v>16763</v>
      </c>
      <c r="R19" s="66">
        <v>70.900000000000006</v>
      </c>
      <c r="S19" s="67">
        <v>14746</v>
      </c>
      <c r="T19" s="66">
        <v>62.4</v>
      </c>
      <c r="U19" s="66">
        <v>79.3</v>
      </c>
      <c r="V19" s="66">
        <v>88</v>
      </c>
      <c r="W19" s="67">
        <v>24489</v>
      </c>
      <c r="X19" s="66">
        <v>3.4</v>
      </c>
      <c r="Y19" s="67">
        <v>19553</v>
      </c>
      <c r="Z19" s="66">
        <v>79.8</v>
      </c>
      <c r="AA19" s="67">
        <v>16993</v>
      </c>
      <c r="AB19" s="66">
        <v>69.400000000000006</v>
      </c>
      <c r="AC19" s="67">
        <v>15145</v>
      </c>
      <c r="AD19" s="66">
        <v>61.8</v>
      </c>
      <c r="AE19" s="66">
        <v>77.5</v>
      </c>
      <c r="AF19" s="66">
        <v>89.1</v>
      </c>
    </row>
    <row r="20" spans="1:32" x14ac:dyDescent="0.35">
      <c r="A20" s="61">
        <v>2080</v>
      </c>
      <c r="B20" s="60" t="s">
        <v>82</v>
      </c>
      <c r="C20" s="67">
        <v>9142</v>
      </c>
      <c r="D20" s="66">
        <v>1.3</v>
      </c>
      <c r="E20" s="67">
        <v>5870</v>
      </c>
      <c r="F20" s="66">
        <v>64.2</v>
      </c>
      <c r="G20" s="67">
        <v>5738</v>
      </c>
      <c r="H20" s="66">
        <v>62.8</v>
      </c>
      <c r="I20" s="67">
        <v>5327</v>
      </c>
      <c r="J20" s="66">
        <v>58.3</v>
      </c>
      <c r="K20" s="66">
        <v>90.7</v>
      </c>
      <c r="L20" s="66">
        <v>92.8</v>
      </c>
      <c r="M20" s="67">
        <v>9196</v>
      </c>
      <c r="N20" s="66">
        <v>1.3</v>
      </c>
      <c r="O20" s="67">
        <v>5928</v>
      </c>
      <c r="P20" s="66">
        <v>64.5</v>
      </c>
      <c r="Q20" s="67">
        <v>5790</v>
      </c>
      <c r="R20" s="66">
        <v>63</v>
      </c>
      <c r="S20" s="67">
        <v>5496</v>
      </c>
      <c r="T20" s="66">
        <v>59.8</v>
      </c>
      <c r="U20" s="66">
        <v>92.7</v>
      </c>
      <c r="V20" s="66">
        <v>94.9</v>
      </c>
      <c r="W20" s="67">
        <v>9532</v>
      </c>
      <c r="X20" s="66">
        <v>1.3</v>
      </c>
      <c r="Y20" s="67">
        <v>6200</v>
      </c>
      <c r="Z20" s="66">
        <v>65</v>
      </c>
      <c r="AA20" s="67">
        <v>5539</v>
      </c>
      <c r="AB20" s="66">
        <v>58.1</v>
      </c>
      <c r="AC20" s="67">
        <v>5154</v>
      </c>
      <c r="AD20" s="66">
        <v>54.1</v>
      </c>
      <c r="AE20" s="66">
        <v>83.1</v>
      </c>
      <c r="AF20" s="66">
        <v>93</v>
      </c>
    </row>
    <row r="21" spans="1:32" x14ac:dyDescent="0.35">
      <c r="A21" s="61">
        <v>2160</v>
      </c>
      <c r="B21" s="60" t="s">
        <v>81</v>
      </c>
      <c r="C21" s="67">
        <v>10310</v>
      </c>
      <c r="D21" s="66">
        <v>1.5</v>
      </c>
      <c r="E21" s="67">
        <v>7930</v>
      </c>
      <c r="F21" s="66">
        <v>76.900000000000006</v>
      </c>
      <c r="G21" s="67">
        <v>7690</v>
      </c>
      <c r="H21" s="66">
        <v>74.599999999999994</v>
      </c>
      <c r="I21" s="67">
        <v>6957</v>
      </c>
      <c r="J21" s="66">
        <v>67.5</v>
      </c>
      <c r="K21" s="66">
        <v>87.7</v>
      </c>
      <c r="L21" s="66">
        <v>90.5</v>
      </c>
      <c r="M21" s="67">
        <v>10568</v>
      </c>
      <c r="N21" s="66">
        <v>1.5</v>
      </c>
      <c r="O21" s="67">
        <v>8487</v>
      </c>
      <c r="P21" s="66">
        <v>80.3</v>
      </c>
      <c r="Q21" s="67">
        <v>8267</v>
      </c>
      <c r="R21" s="66">
        <v>78.2</v>
      </c>
      <c r="S21" s="67">
        <v>7424</v>
      </c>
      <c r="T21" s="66">
        <v>70.2</v>
      </c>
      <c r="U21" s="66">
        <v>87.5</v>
      </c>
      <c r="V21" s="66">
        <v>89.8</v>
      </c>
      <c r="W21" s="67">
        <v>10725</v>
      </c>
      <c r="X21" s="66">
        <v>1.5</v>
      </c>
      <c r="Y21" s="67">
        <v>8570</v>
      </c>
      <c r="Z21" s="66">
        <v>79.900000000000006</v>
      </c>
      <c r="AA21" s="67">
        <v>8365</v>
      </c>
      <c r="AB21" s="66">
        <v>78</v>
      </c>
      <c r="AC21" s="67">
        <v>7460</v>
      </c>
      <c r="AD21" s="66">
        <v>69.599999999999994</v>
      </c>
      <c r="AE21" s="66">
        <v>87</v>
      </c>
      <c r="AF21" s="66">
        <v>89.2</v>
      </c>
    </row>
    <row r="22" spans="1:32" x14ac:dyDescent="0.35">
      <c r="A22" s="61">
        <v>2680</v>
      </c>
      <c r="B22" s="60" t="s">
        <v>80</v>
      </c>
      <c r="C22" s="67">
        <v>19603</v>
      </c>
      <c r="D22" s="66">
        <v>2.8</v>
      </c>
      <c r="E22" s="67">
        <v>15323</v>
      </c>
      <c r="F22" s="66">
        <v>78.2</v>
      </c>
      <c r="G22" s="67">
        <v>14817</v>
      </c>
      <c r="H22" s="66">
        <v>75.599999999999994</v>
      </c>
      <c r="I22" s="67">
        <v>13567</v>
      </c>
      <c r="J22" s="66">
        <v>69.2</v>
      </c>
      <c r="K22" s="66">
        <v>88.5</v>
      </c>
      <c r="L22" s="66">
        <v>91.6</v>
      </c>
      <c r="M22" s="67">
        <v>19807</v>
      </c>
      <c r="N22" s="66">
        <v>2.8</v>
      </c>
      <c r="O22" s="67">
        <v>15742</v>
      </c>
      <c r="P22" s="66">
        <v>79.5</v>
      </c>
      <c r="Q22" s="67">
        <v>14787</v>
      </c>
      <c r="R22" s="66">
        <v>74.7</v>
      </c>
      <c r="S22" s="67">
        <v>13678</v>
      </c>
      <c r="T22" s="66">
        <v>69.099999999999994</v>
      </c>
      <c r="U22" s="66">
        <v>86.9</v>
      </c>
      <c r="V22" s="66">
        <v>92.5</v>
      </c>
      <c r="W22" s="67">
        <v>20154</v>
      </c>
      <c r="X22" s="66">
        <v>2.8</v>
      </c>
      <c r="Y22" s="67">
        <v>15974</v>
      </c>
      <c r="Z22" s="66">
        <v>79.3</v>
      </c>
      <c r="AA22" s="67">
        <v>15730</v>
      </c>
      <c r="AB22" s="66">
        <v>78</v>
      </c>
      <c r="AC22" s="67">
        <v>14500</v>
      </c>
      <c r="AD22" s="66">
        <v>71.900000000000006</v>
      </c>
      <c r="AE22" s="66">
        <v>90.8</v>
      </c>
      <c r="AF22" s="66">
        <v>92.2</v>
      </c>
    </row>
    <row r="23" spans="1:32" x14ac:dyDescent="0.35">
      <c r="A23" s="61">
        <v>2800</v>
      </c>
      <c r="B23" s="60" t="s">
        <v>79</v>
      </c>
      <c r="C23" s="67">
        <v>6423</v>
      </c>
      <c r="D23" s="66">
        <v>0.9</v>
      </c>
      <c r="E23" s="67">
        <v>4931</v>
      </c>
      <c r="F23" s="66">
        <v>76.8</v>
      </c>
      <c r="G23" s="67">
        <v>4801</v>
      </c>
      <c r="H23" s="66">
        <v>74.7</v>
      </c>
      <c r="I23" s="67">
        <v>4312</v>
      </c>
      <c r="J23" s="66">
        <v>67.099999999999994</v>
      </c>
      <c r="K23" s="66">
        <v>87.4</v>
      </c>
      <c r="L23" s="66">
        <v>89.8</v>
      </c>
      <c r="M23" s="67">
        <v>6631</v>
      </c>
      <c r="N23" s="66">
        <v>0.9</v>
      </c>
      <c r="O23" s="67">
        <v>5255</v>
      </c>
      <c r="P23" s="66">
        <v>79.2</v>
      </c>
      <c r="Q23" s="67">
        <v>5089</v>
      </c>
      <c r="R23" s="66">
        <v>76.7</v>
      </c>
      <c r="S23" s="67">
        <v>4531</v>
      </c>
      <c r="T23" s="66">
        <v>68.3</v>
      </c>
      <c r="U23" s="66">
        <v>86.2</v>
      </c>
      <c r="V23" s="66">
        <v>89</v>
      </c>
      <c r="W23" s="67">
        <v>6927</v>
      </c>
      <c r="X23" s="66">
        <v>1</v>
      </c>
      <c r="Y23" s="67">
        <v>5540</v>
      </c>
      <c r="Z23" s="66">
        <v>80</v>
      </c>
      <c r="AA23" s="67">
        <v>5004</v>
      </c>
      <c r="AB23" s="66">
        <v>72.2</v>
      </c>
      <c r="AC23" s="67">
        <v>4384</v>
      </c>
      <c r="AD23" s="66">
        <v>63.3</v>
      </c>
      <c r="AE23" s="66">
        <v>79.099999999999994</v>
      </c>
      <c r="AF23" s="66">
        <v>87.6</v>
      </c>
    </row>
    <row r="24" spans="1:32" x14ac:dyDescent="0.35">
      <c r="A24" s="62">
        <v>3283</v>
      </c>
      <c r="B24" s="62" t="s">
        <v>78</v>
      </c>
      <c r="C24" s="67"/>
      <c r="D24" s="66"/>
      <c r="E24" s="67"/>
      <c r="F24" s="66"/>
      <c r="G24" s="67"/>
      <c r="H24" s="66"/>
      <c r="I24" s="67"/>
      <c r="J24" s="66"/>
      <c r="K24" s="66"/>
      <c r="L24" s="66"/>
      <c r="M24" s="67"/>
      <c r="N24" s="66"/>
      <c r="O24" s="67"/>
      <c r="P24" s="66"/>
      <c r="Q24" s="67"/>
      <c r="R24" s="66"/>
      <c r="S24" s="67"/>
      <c r="T24" s="66"/>
      <c r="U24" s="66"/>
      <c r="V24" s="66"/>
      <c r="W24" s="67"/>
      <c r="X24" s="66"/>
      <c r="Y24" s="67"/>
      <c r="Z24" s="66"/>
      <c r="AA24" s="67"/>
      <c r="AB24" s="66"/>
      <c r="AC24" s="67"/>
      <c r="AD24" s="66"/>
      <c r="AE24" s="66"/>
      <c r="AF24" s="66"/>
    </row>
    <row r="25" spans="1:32" x14ac:dyDescent="0.35">
      <c r="A25" s="61">
        <v>3360</v>
      </c>
      <c r="B25" s="60" t="s">
        <v>77</v>
      </c>
      <c r="C25" s="67">
        <v>29151</v>
      </c>
      <c r="D25" s="66">
        <v>4.2</v>
      </c>
      <c r="E25" s="67">
        <v>21195</v>
      </c>
      <c r="F25" s="66">
        <v>72.7</v>
      </c>
      <c r="G25" s="67">
        <v>20711</v>
      </c>
      <c r="H25" s="66">
        <v>71</v>
      </c>
      <c r="I25" s="67">
        <v>18275</v>
      </c>
      <c r="J25" s="66">
        <v>62.7</v>
      </c>
      <c r="K25" s="66">
        <v>86.2</v>
      </c>
      <c r="L25" s="66">
        <v>88.2</v>
      </c>
      <c r="M25" s="67">
        <v>29796</v>
      </c>
      <c r="N25" s="66">
        <v>4.2</v>
      </c>
      <c r="O25" s="67">
        <v>22230</v>
      </c>
      <c r="P25" s="66">
        <v>74.599999999999994</v>
      </c>
      <c r="Q25" s="67">
        <v>21820</v>
      </c>
      <c r="R25" s="66">
        <v>73.2</v>
      </c>
      <c r="S25" s="67">
        <v>19166</v>
      </c>
      <c r="T25" s="66">
        <v>64.3</v>
      </c>
      <c r="U25" s="66">
        <v>86.2</v>
      </c>
      <c r="V25" s="66">
        <v>87.8</v>
      </c>
      <c r="W25" s="67">
        <v>30949</v>
      </c>
      <c r="X25" s="66">
        <v>4.3</v>
      </c>
      <c r="Y25" s="67">
        <v>23155</v>
      </c>
      <c r="Z25" s="66">
        <v>74.8</v>
      </c>
      <c r="AA25" s="67">
        <v>21108</v>
      </c>
      <c r="AB25" s="66">
        <v>68.2</v>
      </c>
      <c r="AC25" s="67">
        <v>18286</v>
      </c>
      <c r="AD25" s="66">
        <v>59.1</v>
      </c>
      <c r="AE25" s="66">
        <v>79</v>
      </c>
      <c r="AF25" s="66">
        <v>86.6</v>
      </c>
    </row>
    <row r="26" spans="1:32" x14ac:dyDescent="0.35">
      <c r="A26" s="61">
        <v>3600</v>
      </c>
      <c r="B26" s="60" t="s">
        <v>76</v>
      </c>
      <c r="C26" s="67">
        <v>7036</v>
      </c>
      <c r="D26" s="66">
        <v>1</v>
      </c>
      <c r="E26" s="67">
        <v>5738</v>
      </c>
      <c r="F26" s="66">
        <v>81.599999999999994</v>
      </c>
      <c r="G26" s="67">
        <v>5333</v>
      </c>
      <c r="H26" s="66">
        <v>75.8</v>
      </c>
      <c r="I26" s="67">
        <v>4694</v>
      </c>
      <c r="J26" s="66">
        <v>66.7</v>
      </c>
      <c r="K26" s="66">
        <v>81.8</v>
      </c>
      <c r="L26" s="66">
        <v>88</v>
      </c>
      <c r="M26" s="67">
        <v>7160</v>
      </c>
      <c r="N26" s="66">
        <v>1</v>
      </c>
      <c r="O26" s="67">
        <v>5894</v>
      </c>
      <c r="P26" s="66">
        <v>82.3</v>
      </c>
      <c r="Q26" s="67">
        <v>5750</v>
      </c>
      <c r="R26" s="66">
        <v>80.3</v>
      </c>
      <c r="S26" s="67">
        <v>5048</v>
      </c>
      <c r="T26" s="66">
        <v>70.5</v>
      </c>
      <c r="U26" s="66">
        <v>85.6</v>
      </c>
      <c r="V26" s="66">
        <v>87.8</v>
      </c>
      <c r="W26" s="67">
        <v>7299</v>
      </c>
      <c r="X26" s="66">
        <v>1</v>
      </c>
      <c r="Y26" s="67">
        <v>5904</v>
      </c>
      <c r="Z26" s="66">
        <v>80.900000000000006</v>
      </c>
      <c r="AA26" s="67">
        <v>5580</v>
      </c>
      <c r="AB26" s="66">
        <v>76.400000000000006</v>
      </c>
      <c r="AC26" s="67">
        <v>4980</v>
      </c>
      <c r="AD26" s="66">
        <v>68.2</v>
      </c>
      <c r="AE26" s="66">
        <v>84.3</v>
      </c>
      <c r="AF26" s="66">
        <v>89.2</v>
      </c>
    </row>
    <row r="27" spans="1:32" x14ac:dyDescent="0.35">
      <c r="A27" s="61">
        <v>3640</v>
      </c>
      <c r="B27" s="60" t="s">
        <v>75</v>
      </c>
      <c r="C27" s="67">
        <v>4662</v>
      </c>
      <c r="D27" s="66">
        <v>0.7</v>
      </c>
      <c r="E27" s="67">
        <v>2858</v>
      </c>
      <c r="F27" s="66">
        <v>61.3</v>
      </c>
      <c r="G27" s="67">
        <v>2774</v>
      </c>
      <c r="H27" s="66">
        <v>59.5</v>
      </c>
      <c r="I27" s="67">
        <v>2552</v>
      </c>
      <c r="J27" s="66">
        <v>54.7</v>
      </c>
      <c r="K27" s="66">
        <v>89.3</v>
      </c>
      <c r="L27" s="66">
        <v>92</v>
      </c>
      <c r="M27" s="67">
        <v>4716</v>
      </c>
      <c r="N27" s="66">
        <v>0.7</v>
      </c>
      <c r="O27" s="67">
        <v>2750</v>
      </c>
      <c r="P27" s="66">
        <v>58.3</v>
      </c>
      <c r="Q27" s="67">
        <v>2675</v>
      </c>
      <c r="R27" s="66">
        <v>56.7</v>
      </c>
      <c r="S27" s="67">
        <v>2469</v>
      </c>
      <c r="T27" s="66">
        <v>52.4</v>
      </c>
      <c r="U27" s="66">
        <v>89.8</v>
      </c>
      <c r="V27" s="66">
        <v>92.3</v>
      </c>
      <c r="W27" s="67">
        <v>4800</v>
      </c>
      <c r="X27" s="66">
        <v>0.7</v>
      </c>
      <c r="Y27" s="67">
        <v>3130</v>
      </c>
      <c r="Z27" s="66">
        <v>65.2</v>
      </c>
      <c r="AA27" s="67">
        <v>3082</v>
      </c>
      <c r="AB27" s="66">
        <v>64.2</v>
      </c>
      <c r="AC27" s="67">
        <v>2852</v>
      </c>
      <c r="AD27" s="66">
        <v>59.4</v>
      </c>
      <c r="AE27" s="66">
        <v>91.1</v>
      </c>
      <c r="AF27" s="66">
        <v>92.5</v>
      </c>
    </row>
    <row r="28" spans="1:32" x14ac:dyDescent="0.35">
      <c r="A28" s="61">
        <v>3760</v>
      </c>
      <c r="B28" s="60" t="s">
        <v>74</v>
      </c>
      <c r="C28" s="67">
        <v>4749</v>
      </c>
      <c r="D28" s="66">
        <v>0.7</v>
      </c>
      <c r="E28" s="67">
        <v>3795</v>
      </c>
      <c r="F28" s="66">
        <v>79.900000000000006</v>
      </c>
      <c r="G28" s="67">
        <v>3727</v>
      </c>
      <c r="H28" s="66">
        <v>78.5</v>
      </c>
      <c r="I28" s="67">
        <v>3434</v>
      </c>
      <c r="J28" s="66">
        <v>72.3</v>
      </c>
      <c r="K28" s="66">
        <v>90.5</v>
      </c>
      <c r="L28" s="66">
        <v>92.1</v>
      </c>
      <c r="M28" s="67">
        <v>4832</v>
      </c>
      <c r="N28" s="66">
        <v>0.7</v>
      </c>
      <c r="O28" s="67">
        <v>3914</v>
      </c>
      <c r="P28" s="66">
        <v>81</v>
      </c>
      <c r="Q28" s="67">
        <v>3784</v>
      </c>
      <c r="R28" s="66">
        <v>78.3</v>
      </c>
      <c r="S28" s="67">
        <v>3495</v>
      </c>
      <c r="T28" s="66">
        <v>72.3</v>
      </c>
      <c r="U28" s="66">
        <v>89.3</v>
      </c>
      <c r="V28" s="66">
        <v>92.4</v>
      </c>
      <c r="W28" s="67">
        <v>4576</v>
      </c>
      <c r="X28" s="66">
        <v>0.6</v>
      </c>
      <c r="Y28" s="67">
        <v>3587</v>
      </c>
      <c r="Z28" s="66">
        <v>78.400000000000006</v>
      </c>
      <c r="AA28" s="67">
        <v>3265</v>
      </c>
      <c r="AB28" s="66">
        <v>71.400000000000006</v>
      </c>
      <c r="AC28" s="67">
        <v>2980</v>
      </c>
      <c r="AD28" s="66">
        <v>65.099999999999994</v>
      </c>
      <c r="AE28" s="66">
        <v>83.1</v>
      </c>
      <c r="AF28" s="66">
        <v>91.3</v>
      </c>
    </row>
    <row r="29" spans="1:32" x14ac:dyDescent="0.35">
      <c r="A29" s="61">
        <v>4120</v>
      </c>
      <c r="B29" s="60" t="s">
        <v>73</v>
      </c>
      <c r="C29" s="67">
        <v>9301</v>
      </c>
      <c r="D29" s="66">
        <v>1.3</v>
      </c>
      <c r="E29" s="67">
        <v>6943</v>
      </c>
      <c r="F29" s="66">
        <v>74.599999999999994</v>
      </c>
      <c r="G29" s="67">
        <v>6562</v>
      </c>
      <c r="H29" s="66">
        <v>70.599999999999994</v>
      </c>
      <c r="I29" s="67">
        <v>6031</v>
      </c>
      <c r="J29" s="66">
        <v>64.8</v>
      </c>
      <c r="K29" s="66">
        <v>86.9</v>
      </c>
      <c r="L29" s="66">
        <v>91.9</v>
      </c>
      <c r="M29" s="67">
        <v>9584</v>
      </c>
      <c r="N29" s="66">
        <v>1.4</v>
      </c>
      <c r="O29" s="67">
        <v>7086</v>
      </c>
      <c r="P29" s="66">
        <v>73.900000000000006</v>
      </c>
      <c r="Q29" s="67">
        <v>6703</v>
      </c>
      <c r="R29" s="66">
        <v>69.900000000000006</v>
      </c>
      <c r="S29" s="67">
        <v>6159</v>
      </c>
      <c r="T29" s="66">
        <v>64.3</v>
      </c>
      <c r="U29" s="66">
        <v>86.9</v>
      </c>
      <c r="V29" s="66">
        <v>91.9</v>
      </c>
      <c r="W29" s="67">
        <v>9962</v>
      </c>
      <c r="X29" s="66">
        <v>1.4</v>
      </c>
      <c r="Y29" s="67">
        <v>7437</v>
      </c>
      <c r="Z29" s="66">
        <v>74.7</v>
      </c>
      <c r="AA29" s="67">
        <v>6997</v>
      </c>
      <c r="AB29" s="66">
        <v>70.2</v>
      </c>
      <c r="AC29" s="67">
        <v>6390</v>
      </c>
      <c r="AD29" s="66">
        <v>64.099999999999994</v>
      </c>
      <c r="AE29" s="66">
        <v>85.9</v>
      </c>
      <c r="AF29" s="66">
        <v>91.3</v>
      </c>
    </row>
    <row r="30" spans="1:32" x14ac:dyDescent="0.35">
      <c r="A30" s="61">
        <v>4480</v>
      </c>
      <c r="B30" s="60" t="s">
        <v>72</v>
      </c>
      <c r="C30" s="67">
        <v>48677</v>
      </c>
      <c r="D30" s="66">
        <v>7</v>
      </c>
      <c r="E30" s="67">
        <v>35003</v>
      </c>
      <c r="F30" s="66">
        <v>71.900000000000006</v>
      </c>
      <c r="G30" s="67">
        <v>33742</v>
      </c>
      <c r="H30" s="66">
        <v>69.3</v>
      </c>
      <c r="I30" s="67">
        <v>31123</v>
      </c>
      <c r="J30" s="66">
        <v>63.9</v>
      </c>
      <c r="K30" s="66">
        <v>88.9</v>
      </c>
      <c r="L30" s="66">
        <v>92.2</v>
      </c>
      <c r="M30" s="67">
        <v>48970</v>
      </c>
      <c r="N30" s="66">
        <v>6.9</v>
      </c>
      <c r="O30" s="67">
        <v>35637</v>
      </c>
      <c r="P30" s="66">
        <v>72.8</v>
      </c>
      <c r="Q30" s="67">
        <v>34708</v>
      </c>
      <c r="R30" s="66">
        <v>70.900000000000006</v>
      </c>
      <c r="S30" s="67">
        <v>31989</v>
      </c>
      <c r="T30" s="66">
        <v>65.3</v>
      </c>
      <c r="U30" s="66">
        <v>89.8</v>
      </c>
      <c r="V30" s="66">
        <v>92.2</v>
      </c>
      <c r="W30" s="67">
        <v>49421</v>
      </c>
      <c r="X30" s="66">
        <v>6.9</v>
      </c>
      <c r="Y30" s="67">
        <v>35847</v>
      </c>
      <c r="Z30" s="66">
        <v>72.5</v>
      </c>
      <c r="AA30" s="67">
        <v>34851</v>
      </c>
      <c r="AB30" s="66">
        <v>70.5</v>
      </c>
      <c r="AC30" s="67">
        <v>32168</v>
      </c>
      <c r="AD30" s="66">
        <v>65.099999999999994</v>
      </c>
      <c r="AE30" s="66">
        <v>89.7</v>
      </c>
      <c r="AF30" s="66">
        <v>92.3</v>
      </c>
    </row>
    <row r="31" spans="1:32" x14ac:dyDescent="0.35">
      <c r="A31" s="61">
        <v>5000</v>
      </c>
      <c r="B31" s="60" t="s">
        <v>71</v>
      </c>
      <c r="C31" s="67">
        <v>25834</v>
      </c>
      <c r="D31" s="66">
        <v>3.7</v>
      </c>
      <c r="E31" s="67">
        <v>17897</v>
      </c>
      <c r="F31" s="66">
        <v>69.3</v>
      </c>
      <c r="G31" s="67">
        <v>17251</v>
      </c>
      <c r="H31" s="66">
        <v>66.8</v>
      </c>
      <c r="I31" s="67">
        <v>15424</v>
      </c>
      <c r="J31" s="66">
        <v>59.7</v>
      </c>
      <c r="K31" s="66">
        <v>86.2</v>
      </c>
      <c r="L31" s="66">
        <v>89.4</v>
      </c>
      <c r="M31" s="67">
        <v>26253</v>
      </c>
      <c r="N31" s="66">
        <v>3.7</v>
      </c>
      <c r="O31" s="67">
        <v>18558</v>
      </c>
      <c r="P31" s="66">
        <v>70.7</v>
      </c>
      <c r="Q31" s="67">
        <v>17881</v>
      </c>
      <c r="R31" s="66">
        <v>68.099999999999994</v>
      </c>
      <c r="S31" s="67">
        <v>16233</v>
      </c>
      <c r="T31" s="66">
        <v>61.8</v>
      </c>
      <c r="U31" s="66">
        <v>87.5</v>
      </c>
      <c r="V31" s="66">
        <v>90.8</v>
      </c>
      <c r="W31" s="67">
        <v>26949</v>
      </c>
      <c r="X31" s="66">
        <v>3.8</v>
      </c>
      <c r="Y31" s="67">
        <v>19006</v>
      </c>
      <c r="Z31" s="66">
        <v>70.5</v>
      </c>
      <c r="AA31" s="67">
        <v>18072</v>
      </c>
      <c r="AB31" s="66">
        <v>67.099999999999994</v>
      </c>
      <c r="AC31" s="67">
        <v>16502</v>
      </c>
      <c r="AD31" s="66">
        <v>61.2</v>
      </c>
      <c r="AE31" s="66">
        <v>86.8</v>
      </c>
      <c r="AF31" s="66">
        <v>91.3</v>
      </c>
    </row>
    <row r="32" spans="1:32" x14ac:dyDescent="0.35">
      <c r="A32" s="61">
        <v>5015</v>
      </c>
      <c r="B32" s="60" t="s">
        <v>70</v>
      </c>
      <c r="C32" s="67">
        <v>2821</v>
      </c>
      <c r="D32" s="66">
        <v>0.4</v>
      </c>
      <c r="E32" s="67">
        <v>1779</v>
      </c>
      <c r="F32" s="66">
        <v>63.1</v>
      </c>
      <c r="G32" s="67">
        <v>1731</v>
      </c>
      <c r="H32" s="66">
        <v>61.4</v>
      </c>
      <c r="I32" s="67">
        <v>1622</v>
      </c>
      <c r="J32" s="66">
        <v>57.5</v>
      </c>
      <c r="K32" s="66">
        <v>91.2</v>
      </c>
      <c r="L32" s="66">
        <v>93.7</v>
      </c>
      <c r="M32" s="67">
        <v>2913</v>
      </c>
      <c r="N32" s="66">
        <v>0.4</v>
      </c>
      <c r="O32" s="67">
        <v>1872</v>
      </c>
      <c r="P32" s="66">
        <v>64.3</v>
      </c>
      <c r="Q32" s="67">
        <v>1816</v>
      </c>
      <c r="R32" s="66">
        <v>62.3</v>
      </c>
      <c r="S32" s="67">
        <v>1710</v>
      </c>
      <c r="T32" s="66">
        <v>58.7</v>
      </c>
      <c r="U32" s="66">
        <v>91.3</v>
      </c>
      <c r="V32" s="66">
        <v>94.2</v>
      </c>
      <c r="W32" s="67">
        <v>2980</v>
      </c>
      <c r="X32" s="66">
        <v>0.4</v>
      </c>
      <c r="Y32" s="67">
        <v>1971</v>
      </c>
      <c r="Z32" s="66">
        <v>66.099999999999994</v>
      </c>
      <c r="AA32" s="67">
        <v>1902</v>
      </c>
      <c r="AB32" s="66">
        <v>63.8</v>
      </c>
      <c r="AC32" s="67">
        <v>1791</v>
      </c>
      <c r="AD32" s="66">
        <v>60.1</v>
      </c>
      <c r="AE32" s="66">
        <v>90.9</v>
      </c>
      <c r="AF32" s="66">
        <v>94.2</v>
      </c>
    </row>
    <row r="33" spans="1:32" x14ac:dyDescent="0.35">
      <c r="A33" s="61">
        <v>5120</v>
      </c>
      <c r="B33" s="60" t="s">
        <v>69</v>
      </c>
      <c r="C33" s="67">
        <v>7363</v>
      </c>
      <c r="D33" s="66">
        <v>1.1000000000000001</v>
      </c>
      <c r="E33" s="67">
        <v>5500</v>
      </c>
      <c r="F33" s="66">
        <v>74.7</v>
      </c>
      <c r="G33" s="67">
        <v>5368</v>
      </c>
      <c r="H33" s="66">
        <v>72.900000000000006</v>
      </c>
      <c r="I33" s="67">
        <v>5018</v>
      </c>
      <c r="J33" s="66">
        <v>68.2</v>
      </c>
      <c r="K33" s="66">
        <v>91.2</v>
      </c>
      <c r="L33" s="66">
        <v>93.5</v>
      </c>
      <c r="M33" s="67">
        <v>7451</v>
      </c>
      <c r="N33" s="66">
        <v>1.1000000000000001</v>
      </c>
      <c r="O33" s="67">
        <v>5521</v>
      </c>
      <c r="P33" s="66">
        <v>74.099999999999994</v>
      </c>
      <c r="Q33" s="67">
        <v>5435</v>
      </c>
      <c r="R33" s="66">
        <v>72.900000000000006</v>
      </c>
      <c r="S33" s="67">
        <v>5101</v>
      </c>
      <c r="T33" s="66">
        <v>68.5</v>
      </c>
      <c r="U33" s="66">
        <v>92.4</v>
      </c>
      <c r="V33" s="66">
        <v>93.9</v>
      </c>
      <c r="W33" s="67">
        <v>7675</v>
      </c>
      <c r="X33" s="66">
        <v>1.1000000000000001</v>
      </c>
      <c r="Y33" s="67">
        <v>5975</v>
      </c>
      <c r="Z33" s="66">
        <v>77.900000000000006</v>
      </c>
      <c r="AA33" s="67">
        <v>5683</v>
      </c>
      <c r="AB33" s="66">
        <v>74</v>
      </c>
      <c r="AC33" s="67">
        <v>5314</v>
      </c>
      <c r="AD33" s="66">
        <v>69.2</v>
      </c>
      <c r="AE33" s="66">
        <v>88.9</v>
      </c>
      <c r="AF33" s="66">
        <v>93.5</v>
      </c>
    </row>
    <row r="34" spans="1:32" x14ac:dyDescent="0.35">
      <c r="A34" s="61">
        <v>5380</v>
      </c>
      <c r="B34" s="60" t="s">
        <v>68</v>
      </c>
      <c r="C34" s="67">
        <v>5732</v>
      </c>
      <c r="D34" s="66">
        <v>0.8</v>
      </c>
      <c r="E34" s="67">
        <v>4491</v>
      </c>
      <c r="F34" s="66">
        <v>78.3</v>
      </c>
      <c r="G34" s="67">
        <v>4440</v>
      </c>
      <c r="H34" s="66">
        <v>77.5</v>
      </c>
      <c r="I34" s="67">
        <v>4248</v>
      </c>
      <c r="J34" s="66">
        <v>74.099999999999994</v>
      </c>
      <c r="K34" s="66">
        <v>94.6</v>
      </c>
      <c r="L34" s="66">
        <v>95.7</v>
      </c>
      <c r="M34" s="67">
        <v>5765</v>
      </c>
      <c r="N34" s="66">
        <v>0.8</v>
      </c>
      <c r="O34" s="67">
        <v>4628</v>
      </c>
      <c r="P34" s="66">
        <v>80.3</v>
      </c>
      <c r="Q34" s="67">
        <v>4586</v>
      </c>
      <c r="R34" s="66">
        <v>79.5</v>
      </c>
      <c r="S34" s="67">
        <v>4387</v>
      </c>
      <c r="T34" s="66">
        <v>76.099999999999994</v>
      </c>
      <c r="U34" s="66">
        <v>94.8</v>
      </c>
      <c r="V34" s="66">
        <v>95.7</v>
      </c>
      <c r="W34" s="67">
        <v>5924</v>
      </c>
      <c r="X34" s="66">
        <v>0.8</v>
      </c>
      <c r="Y34" s="67">
        <v>4743</v>
      </c>
      <c r="Z34" s="66">
        <v>80.099999999999994</v>
      </c>
      <c r="AA34" s="67">
        <v>4700</v>
      </c>
      <c r="AB34" s="66">
        <v>79.3</v>
      </c>
      <c r="AC34" s="67">
        <v>4474</v>
      </c>
      <c r="AD34" s="66">
        <v>75.5</v>
      </c>
      <c r="AE34" s="66">
        <v>94.3</v>
      </c>
      <c r="AF34" s="66">
        <v>95.2</v>
      </c>
    </row>
    <row r="35" spans="1:32" x14ac:dyDescent="0.35">
      <c r="A35" s="62">
        <v>5483</v>
      </c>
      <c r="B35" s="62" t="s">
        <v>67</v>
      </c>
      <c r="C35" s="67"/>
      <c r="D35" s="66"/>
      <c r="E35" s="67"/>
      <c r="F35" s="66"/>
      <c r="G35" s="67"/>
      <c r="H35" s="66"/>
      <c r="I35" s="67"/>
      <c r="J35" s="66"/>
      <c r="K35" s="66"/>
      <c r="L35" s="66"/>
      <c r="M35" s="67"/>
      <c r="N35" s="66"/>
      <c r="O35" s="67"/>
      <c r="P35" s="66"/>
      <c r="Q35" s="67"/>
      <c r="R35" s="66"/>
      <c r="S35" s="67"/>
      <c r="T35" s="66"/>
      <c r="U35" s="66"/>
      <c r="V35" s="66"/>
      <c r="W35" s="67"/>
      <c r="X35" s="66"/>
      <c r="Y35" s="67"/>
      <c r="Z35" s="66"/>
      <c r="AA35" s="67"/>
      <c r="AB35" s="66"/>
      <c r="AC35" s="67"/>
      <c r="AD35" s="66"/>
      <c r="AE35" s="66"/>
      <c r="AF35" s="66"/>
    </row>
    <row r="36" spans="1:32" x14ac:dyDescent="0.35">
      <c r="A36" s="61">
        <v>5560</v>
      </c>
      <c r="B36" s="60" t="s">
        <v>66</v>
      </c>
      <c r="C36" s="67">
        <v>7915</v>
      </c>
      <c r="D36" s="66">
        <v>1.1000000000000001</v>
      </c>
      <c r="E36" s="67">
        <v>6178</v>
      </c>
      <c r="F36" s="66">
        <v>78.099999999999994</v>
      </c>
      <c r="G36" s="67">
        <v>6104</v>
      </c>
      <c r="H36" s="66">
        <v>77.099999999999994</v>
      </c>
      <c r="I36" s="67">
        <v>5504</v>
      </c>
      <c r="J36" s="66">
        <v>69.5</v>
      </c>
      <c r="K36" s="66">
        <v>89.1</v>
      </c>
      <c r="L36" s="66">
        <v>90.2</v>
      </c>
      <c r="M36" s="67">
        <v>7873</v>
      </c>
      <c r="N36" s="66">
        <v>1.1000000000000001</v>
      </c>
      <c r="O36" s="67">
        <v>6242</v>
      </c>
      <c r="P36" s="66">
        <v>79.3</v>
      </c>
      <c r="Q36" s="67">
        <v>6163</v>
      </c>
      <c r="R36" s="66">
        <v>78.3</v>
      </c>
      <c r="S36" s="67">
        <v>5549</v>
      </c>
      <c r="T36" s="66">
        <v>70.5</v>
      </c>
      <c r="U36" s="66">
        <v>88.9</v>
      </c>
      <c r="V36" s="66">
        <v>90</v>
      </c>
      <c r="W36" s="67">
        <v>7906</v>
      </c>
      <c r="X36" s="66">
        <v>1.1000000000000001</v>
      </c>
      <c r="Y36" s="67">
        <v>6353</v>
      </c>
      <c r="Z36" s="66">
        <v>80.400000000000006</v>
      </c>
      <c r="AA36" s="67">
        <v>6270</v>
      </c>
      <c r="AB36" s="66">
        <v>79.3</v>
      </c>
      <c r="AC36" s="67">
        <v>5639</v>
      </c>
      <c r="AD36" s="66">
        <v>71.3</v>
      </c>
      <c r="AE36" s="66">
        <v>88.8</v>
      </c>
      <c r="AF36" s="66">
        <v>89.9</v>
      </c>
    </row>
    <row r="37" spans="1:32" x14ac:dyDescent="0.35">
      <c r="A37" s="61">
        <v>5600</v>
      </c>
      <c r="B37" s="60" t="s">
        <v>65</v>
      </c>
      <c r="C37" s="67">
        <v>100327</v>
      </c>
      <c r="D37" s="66">
        <v>14.4</v>
      </c>
      <c r="E37" s="67">
        <v>71689</v>
      </c>
      <c r="F37" s="66">
        <v>71.5</v>
      </c>
      <c r="G37" s="67">
        <v>70739</v>
      </c>
      <c r="H37" s="66">
        <v>70.5</v>
      </c>
      <c r="I37" s="67">
        <v>62844</v>
      </c>
      <c r="J37" s="66">
        <v>62.6</v>
      </c>
      <c r="K37" s="66">
        <v>87.7</v>
      </c>
      <c r="L37" s="66">
        <v>88.8</v>
      </c>
      <c r="M37" s="67">
        <v>99809</v>
      </c>
      <c r="N37" s="66">
        <v>14.2</v>
      </c>
      <c r="O37" s="67">
        <v>72302</v>
      </c>
      <c r="P37" s="66">
        <v>72.400000000000006</v>
      </c>
      <c r="Q37" s="67">
        <v>71345</v>
      </c>
      <c r="R37" s="66">
        <v>71.5</v>
      </c>
      <c r="S37" s="67">
        <v>63456</v>
      </c>
      <c r="T37" s="66">
        <v>63.6</v>
      </c>
      <c r="U37" s="66">
        <v>87.8</v>
      </c>
      <c r="V37" s="66">
        <v>88.9</v>
      </c>
      <c r="W37" s="67">
        <v>100222</v>
      </c>
      <c r="X37" s="66">
        <v>14</v>
      </c>
      <c r="Y37" s="67">
        <v>71776</v>
      </c>
      <c r="Z37" s="66">
        <v>71.599999999999994</v>
      </c>
      <c r="AA37" s="67">
        <v>71091</v>
      </c>
      <c r="AB37" s="66">
        <v>70.900000000000006</v>
      </c>
      <c r="AC37" s="67">
        <v>63992</v>
      </c>
      <c r="AD37" s="66">
        <v>63.9</v>
      </c>
      <c r="AE37" s="66">
        <v>89.2</v>
      </c>
      <c r="AF37" s="66">
        <v>90</v>
      </c>
    </row>
    <row r="38" spans="1:32" x14ac:dyDescent="0.35">
      <c r="A38" s="61">
        <v>5640</v>
      </c>
      <c r="B38" s="60" t="s">
        <v>64</v>
      </c>
      <c r="C38" s="67">
        <v>12153</v>
      </c>
      <c r="D38" s="66">
        <v>1.7</v>
      </c>
      <c r="E38" s="67">
        <v>7343</v>
      </c>
      <c r="F38" s="66">
        <v>60.4</v>
      </c>
      <c r="G38" s="67">
        <v>6953</v>
      </c>
      <c r="H38" s="66">
        <v>57.2</v>
      </c>
      <c r="I38" s="67">
        <v>6224</v>
      </c>
      <c r="J38" s="66">
        <v>51.2</v>
      </c>
      <c r="K38" s="66">
        <v>84.8</v>
      </c>
      <c r="L38" s="66">
        <v>89.5</v>
      </c>
      <c r="M38" s="67">
        <v>12351</v>
      </c>
      <c r="N38" s="66">
        <v>1.8</v>
      </c>
      <c r="O38" s="67">
        <v>7644</v>
      </c>
      <c r="P38" s="66">
        <v>61.9</v>
      </c>
      <c r="Q38" s="67">
        <v>7266</v>
      </c>
      <c r="R38" s="66">
        <v>58.8</v>
      </c>
      <c r="S38" s="67">
        <v>6492</v>
      </c>
      <c r="T38" s="66">
        <v>52.6</v>
      </c>
      <c r="U38" s="66">
        <v>84.9</v>
      </c>
      <c r="V38" s="66">
        <v>89.3</v>
      </c>
      <c r="W38" s="67">
        <v>12427</v>
      </c>
      <c r="X38" s="66">
        <v>1.7</v>
      </c>
      <c r="Y38" s="67">
        <v>7927</v>
      </c>
      <c r="Z38" s="66">
        <v>63.8</v>
      </c>
      <c r="AA38" s="67">
        <v>7640</v>
      </c>
      <c r="AB38" s="66">
        <v>61.5</v>
      </c>
      <c r="AC38" s="67">
        <v>6640</v>
      </c>
      <c r="AD38" s="66">
        <v>53.4</v>
      </c>
      <c r="AE38" s="66">
        <v>83.8</v>
      </c>
      <c r="AF38" s="66">
        <v>86.9</v>
      </c>
    </row>
    <row r="39" spans="1:32" x14ac:dyDescent="0.35">
      <c r="A39" s="61">
        <v>5720</v>
      </c>
      <c r="B39" s="60" t="s">
        <v>63</v>
      </c>
      <c r="C39" s="67">
        <v>6325</v>
      </c>
      <c r="D39" s="66">
        <v>0.9</v>
      </c>
      <c r="E39" s="67">
        <v>4585</v>
      </c>
      <c r="F39" s="66">
        <v>72.5</v>
      </c>
      <c r="G39" s="67">
        <v>4492</v>
      </c>
      <c r="H39" s="66">
        <v>71</v>
      </c>
      <c r="I39" s="67">
        <v>3987</v>
      </c>
      <c r="J39" s="66">
        <v>63</v>
      </c>
      <c r="K39" s="66">
        <v>87</v>
      </c>
      <c r="L39" s="66">
        <v>88.8</v>
      </c>
      <c r="M39" s="67">
        <v>6294</v>
      </c>
      <c r="N39" s="66">
        <v>0.9</v>
      </c>
      <c r="O39" s="67">
        <v>4665</v>
      </c>
      <c r="P39" s="66">
        <v>74.099999999999994</v>
      </c>
      <c r="Q39" s="67">
        <v>4605</v>
      </c>
      <c r="R39" s="66">
        <v>73.2</v>
      </c>
      <c r="S39" s="67">
        <v>4122</v>
      </c>
      <c r="T39" s="66">
        <v>65.5</v>
      </c>
      <c r="U39" s="66">
        <v>88.4</v>
      </c>
      <c r="V39" s="66">
        <v>89.5</v>
      </c>
      <c r="W39" s="67">
        <v>5858</v>
      </c>
      <c r="X39" s="66">
        <v>0.8</v>
      </c>
      <c r="Y39" s="67">
        <v>4264</v>
      </c>
      <c r="Z39" s="66">
        <v>72.8</v>
      </c>
      <c r="AA39" s="67">
        <v>4202</v>
      </c>
      <c r="AB39" s="66">
        <v>71.7</v>
      </c>
      <c r="AC39" s="67">
        <v>3787</v>
      </c>
      <c r="AD39" s="66">
        <v>64.599999999999994</v>
      </c>
      <c r="AE39" s="66">
        <v>88.8</v>
      </c>
      <c r="AF39" s="66">
        <v>90.1</v>
      </c>
    </row>
    <row r="40" spans="1:32" x14ac:dyDescent="0.35">
      <c r="A40" s="61">
        <v>5775</v>
      </c>
      <c r="B40" s="60" t="s">
        <v>62</v>
      </c>
      <c r="C40" s="67">
        <v>8482</v>
      </c>
      <c r="D40" s="66">
        <v>1.2</v>
      </c>
      <c r="E40" s="67">
        <v>6676</v>
      </c>
      <c r="F40" s="66">
        <v>78.7</v>
      </c>
      <c r="G40" s="67">
        <v>6469</v>
      </c>
      <c r="H40" s="66">
        <v>76.3</v>
      </c>
      <c r="I40" s="67">
        <v>6018</v>
      </c>
      <c r="J40" s="66">
        <v>71</v>
      </c>
      <c r="K40" s="66">
        <v>90.1</v>
      </c>
      <c r="L40" s="66">
        <v>93</v>
      </c>
      <c r="M40" s="67">
        <v>8428</v>
      </c>
      <c r="N40" s="66">
        <v>1.2</v>
      </c>
      <c r="O40" s="67">
        <v>6734</v>
      </c>
      <c r="P40" s="66">
        <v>79.900000000000006</v>
      </c>
      <c r="Q40" s="67">
        <v>6466</v>
      </c>
      <c r="R40" s="66">
        <v>76.7</v>
      </c>
      <c r="S40" s="67">
        <v>6028</v>
      </c>
      <c r="T40" s="66">
        <v>71.5</v>
      </c>
      <c r="U40" s="66">
        <v>89.5</v>
      </c>
      <c r="V40" s="66">
        <v>93.2</v>
      </c>
      <c r="W40" s="67">
        <v>8453</v>
      </c>
      <c r="X40" s="66">
        <v>1.2</v>
      </c>
      <c r="Y40" s="67">
        <v>6687</v>
      </c>
      <c r="Z40" s="66">
        <v>79.099999999999994</v>
      </c>
      <c r="AA40" s="67">
        <v>6139</v>
      </c>
      <c r="AB40" s="66">
        <v>72.599999999999994</v>
      </c>
      <c r="AC40" s="67">
        <v>5741</v>
      </c>
      <c r="AD40" s="66">
        <v>67.900000000000006</v>
      </c>
      <c r="AE40" s="66">
        <v>85.9</v>
      </c>
      <c r="AF40" s="66">
        <v>93.5</v>
      </c>
    </row>
    <row r="41" spans="1:32" x14ac:dyDescent="0.35">
      <c r="A41" s="61">
        <v>5945</v>
      </c>
      <c r="B41" s="60" t="s">
        <v>61</v>
      </c>
      <c r="C41" s="67">
        <v>6806</v>
      </c>
      <c r="D41" s="66">
        <v>1</v>
      </c>
      <c r="E41" s="67">
        <v>4771</v>
      </c>
      <c r="F41" s="66">
        <v>70.099999999999994</v>
      </c>
      <c r="G41" s="67">
        <v>4551</v>
      </c>
      <c r="H41" s="66">
        <v>66.900000000000006</v>
      </c>
      <c r="I41" s="67">
        <v>4278</v>
      </c>
      <c r="J41" s="66">
        <v>62.9</v>
      </c>
      <c r="K41" s="66">
        <v>89.7</v>
      </c>
      <c r="L41" s="66">
        <v>94</v>
      </c>
      <c r="M41" s="67">
        <v>6946</v>
      </c>
      <c r="N41" s="66">
        <v>1</v>
      </c>
      <c r="O41" s="67">
        <v>4863</v>
      </c>
      <c r="P41" s="66">
        <v>70</v>
      </c>
      <c r="Q41" s="67">
        <v>4814</v>
      </c>
      <c r="R41" s="66">
        <v>69.3</v>
      </c>
      <c r="S41" s="67">
        <v>4563</v>
      </c>
      <c r="T41" s="66">
        <v>65.7</v>
      </c>
      <c r="U41" s="66">
        <v>93.8</v>
      </c>
      <c r="V41" s="66">
        <v>94.8</v>
      </c>
      <c r="W41" s="67">
        <v>7077</v>
      </c>
      <c r="X41" s="66">
        <v>1</v>
      </c>
      <c r="Y41" s="67">
        <v>5005</v>
      </c>
      <c r="Z41" s="66">
        <v>70.7</v>
      </c>
      <c r="AA41" s="67">
        <v>4894</v>
      </c>
      <c r="AB41" s="66">
        <v>69.2</v>
      </c>
      <c r="AC41" s="67">
        <v>4634</v>
      </c>
      <c r="AD41" s="66">
        <v>65.5</v>
      </c>
      <c r="AE41" s="66">
        <v>92.6</v>
      </c>
      <c r="AF41" s="66">
        <v>94.7</v>
      </c>
    </row>
    <row r="42" spans="1:32" x14ac:dyDescent="0.35">
      <c r="A42" s="61">
        <v>5960</v>
      </c>
      <c r="B42" s="60" t="s">
        <v>60</v>
      </c>
      <c r="C42" s="67">
        <v>12404</v>
      </c>
      <c r="D42" s="66">
        <v>1.8</v>
      </c>
      <c r="E42" s="67">
        <v>10090</v>
      </c>
      <c r="F42" s="66">
        <v>81.3</v>
      </c>
      <c r="G42" s="67">
        <v>9889</v>
      </c>
      <c r="H42" s="66">
        <v>79.7</v>
      </c>
      <c r="I42" s="67">
        <v>9066</v>
      </c>
      <c r="J42" s="66">
        <v>73.099999999999994</v>
      </c>
      <c r="K42" s="66">
        <v>89.9</v>
      </c>
      <c r="L42" s="66">
        <v>91.7</v>
      </c>
      <c r="M42" s="67">
        <v>12753</v>
      </c>
      <c r="N42" s="66">
        <v>1.8</v>
      </c>
      <c r="O42" s="67">
        <v>10388</v>
      </c>
      <c r="P42" s="66">
        <v>81.5</v>
      </c>
      <c r="Q42" s="67">
        <v>10194</v>
      </c>
      <c r="R42" s="66">
        <v>79.900000000000006</v>
      </c>
      <c r="S42" s="67">
        <v>9421</v>
      </c>
      <c r="T42" s="66">
        <v>73.900000000000006</v>
      </c>
      <c r="U42" s="66">
        <v>90.7</v>
      </c>
      <c r="V42" s="66">
        <v>92.4</v>
      </c>
      <c r="W42" s="67">
        <v>13158</v>
      </c>
      <c r="X42" s="66">
        <v>1.8</v>
      </c>
      <c r="Y42" s="67">
        <v>10631</v>
      </c>
      <c r="Z42" s="66">
        <v>80.8</v>
      </c>
      <c r="AA42" s="67">
        <v>10444</v>
      </c>
      <c r="AB42" s="66">
        <v>79.400000000000006</v>
      </c>
      <c r="AC42" s="67">
        <v>9593</v>
      </c>
      <c r="AD42" s="66">
        <v>72.900000000000006</v>
      </c>
      <c r="AE42" s="66">
        <v>90.2</v>
      </c>
      <c r="AF42" s="66">
        <v>91.9</v>
      </c>
    </row>
    <row r="43" spans="1:32" x14ac:dyDescent="0.35">
      <c r="A43" s="61">
        <v>6160</v>
      </c>
      <c r="B43" s="60" t="s">
        <v>59</v>
      </c>
      <c r="C43" s="67">
        <v>23125</v>
      </c>
      <c r="D43" s="66">
        <v>3.3</v>
      </c>
      <c r="E43" s="67">
        <v>15330</v>
      </c>
      <c r="F43" s="66">
        <v>66.3</v>
      </c>
      <c r="G43" s="67">
        <v>14864</v>
      </c>
      <c r="H43" s="66">
        <v>64.3</v>
      </c>
      <c r="I43" s="67">
        <v>13373</v>
      </c>
      <c r="J43" s="66">
        <v>57.8</v>
      </c>
      <c r="K43" s="66">
        <v>87.2</v>
      </c>
      <c r="L43" s="66">
        <v>90</v>
      </c>
      <c r="M43" s="67">
        <v>23129</v>
      </c>
      <c r="N43" s="66">
        <v>3.3</v>
      </c>
      <c r="O43" s="67">
        <v>16012</v>
      </c>
      <c r="P43" s="66">
        <v>69.2</v>
      </c>
      <c r="Q43" s="67">
        <v>15622</v>
      </c>
      <c r="R43" s="66">
        <v>67.5</v>
      </c>
      <c r="S43" s="67">
        <v>14090</v>
      </c>
      <c r="T43" s="66">
        <v>60.9</v>
      </c>
      <c r="U43" s="66">
        <v>88</v>
      </c>
      <c r="V43" s="66">
        <v>90.2</v>
      </c>
      <c r="W43" s="67">
        <v>23562</v>
      </c>
      <c r="X43" s="66">
        <v>3.3</v>
      </c>
      <c r="Y43" s="67">
        <v>16608</v>
      </c>
      <c r="Z43" s="66">
        <v>70.5</v>
      </c>
      <c r="AA43" s="67">
        <v>16296</v>
      </c>
      <c r="AB43" s="66">
        <v>69.2</v>
      </c>
      <c r="AC43" s="67">
        <v>14720</v>
      </c>
      <c r="AD43" s="66">
        <v>62.5</v>
      </c>
      <c r="AE43" s="66">
        <v>88.6</v>
      </c>
      <c r="AF43" s="66">
        <v>90.3</v>
      </c>
    </row>
    <row r="44" spans="1:32" x14ac:dyDescent="0.35">
      <c r="A44" s="61">
        <v>6200</v>
      </c>
      <c r="B44" s="60" t="s">
        <v>58</v>
      </c>
      <c r="C44" s="67">
        <v>12569</v>
      </c>
      <c r="D44" s="66">
        <v>1.8</v>
      </c>
      <c r="E44" s="67">
        <v>9351</v>
      </c>
      <c r="F44" s="66">
        <v>74.400000000000006</v>
      </c>
      <c r="G44" s="67">
        <v>8893</v>
      </c>
      <c r="H44" s="66">
        <v>70.8</v>
      </c>
      <c r="I44" s="67">
        <v>8268</v>
      </c>
      <c r="J44" s="66">
        <v>65.8</v>
      </c>
      <c r="K44" s="66">
        <v>88.4</v>
      </c>
      <c r="L44" s="66">
        <v>93</v>
      </c>
      <c r="M44" s="67">
        <v>12899</v>
      </c>
      <c r="N44" s="66">
        <v>1.8</v>
      </c>
      <c r="O44" s="67">
        <v>9366</v>
      </c>
      <c r="P44" s="66">
        <v>72.599999999999994</v>
      </c>
      <c r="Q44" s="67">
        <v>8588</v>
      </c>
      <c r="R44" s="66">
        <v>66.599999999999994</v>
      </c>
      <c r="S44" s="67">
        <v>7892</v>
      </c>
      <c r="T44" s="66">
        <v>61.2</v>
      </c>
      <c r="U44" s="66">
        <v>84.3</v>
      </c>
      <c r="V44" s="66">
        <v>91.9</v>
      </c>
      <c r="W44" s="67">
        <v>13237</v>
      </c>
      <c r="X44" s="66">
        <v>1.8</v>
      </c>
      <c r="Y44" s="67">
        <v>9548</v>
      </c>
      <c r="Z44" s="66">
        <v>72.099999999999994</v>
      </c>
      <c r="AA44" s="67">
        <v>8271</v>
      </c>
      <c r="AB44" s="66">
        <v>62.5</v>
      </c>
      <c r="AC44" s="67">
        <v>7500</v>
      </c>
      <c r="AD44" s="66">
        <v>56.7</v>
      </c>
      <c r="AE44" s="66">
        <v>78.599999999999994</v>
      </c>
      <c r="AF44" s="66">
        <v>90.7</v>
      </c>
    </row>
    <row r="45" spans="1:32" x14ac:dyDescent="0.35">
      <c r="A45" s="61">
        <v>6440</v>
      </c>
      <c r="B45" s="60" t="s">
        <v>57</v>
      </c>
      <c r="C45" s="67">
        <v>5592</v>
      </c>
      <c r="D45" s="66">
        <v>0.8</v>
      </c>
      <c r="E45" s="67">
        <v>4857</v>
      </c>
      <c r="F45" s="66">
        <v>86.9</v>
      </c>
      <c r="G45" s="67">
        <v>4682</v>
      </c>
      <c r="H45" s="66">
        <v>83.7</v>
      </c>
      <c r="I45" s="67">
        <v>4430</v>
      </c>
      <c r="J45" s="66">
        <v>79.2</v>
      </c>
      <c r="K45" s="66">
        <v>91.2</v>
      </c>
      <c r="L45" s="66">
        <v>94.6</v>
      </c>
      <c r="M45" s="67">
        <v>5668</v>
      </c>
      <c r="N45" s="66">
        <v>0.8</v>
      </c>
      <c r="O45" s="67">
        <v>4913</v>
      </c>
      <c r="P45" s="66">
        <v>86.7</v>
      </c>
      <c r="Q45" s="67">
        <v>4699</v>
      </c>
      <c r="R45" s="66">
        <v>82.9</v>
      </c>
      <c r="S45" s="67">
        <v>4458</v>
      </c>
      <c r="T45" s="66">
        <v>78.7</v>
      </c>
      <c r="U45" s="66">
        <v>90.7</v>
      </c>
      <c r="V45" s="66">
        <v>94.9</v>
      </c>
      <c r="W45" s="67">
        <v>5750</v>
      </c>
      <c r="X45" s="66">
        <v>0.8</v>
      </c>
      <c r="Y45" s="67">
        <v>4983</v>
      </c>
      <c r="Z45" s="66">
        <v>86.7</v>
      </c>
      <c r="AA45" s="67">
        <v>4795</v>
      </c>
      <c r="AB45" s="66">
        <v>83.4</v>
      </c>
      <c r="AC45" s="67">
        <v>4538</v>
      </c>
      <c r="AD45" s="66">
        <v>78.900000000000006</v>
      </c>
      <c r="AE45" s="66">
        <v>91.1</v>
      </c>
      <c r="AF45" s="66">
        <v>94.6</v>
      </c>
    </row>
    <row r="46" spans="1:32" x14ac:dyDescent="0.35">
      <c r="A46" s="61">
        <v>6780</v>
      </c>
      <c r="B46" s="60" t="s">
        <v>56</v>
      </c>
      <c r="C46" s="67">
        <v>14090</v>
      </c>
      <c r="D46" s="66">
        <v>2</v>
      </c>
      <c r="E46" s="67">
        <v>11028</v>
      </c>
      <c r="F46" s="66">
        <v>78.3</v>
      </c>
      <c r="G46" s="67">
        <v>10750</v>
      </c>
      <c r="H46" s="66">
        <v>76.3</v>
      </c>
      <c r="I46" s="67">
        <v>10101</v>
      </c>
      <c r="J46" s="66">
        <v>71.7</v>
      </c>
      <c r="K46" s="66">
        <v>91.6</v>
      </c>
      <c r="L46" s="66">
        <v>94</v>
      </c>
      <c r="M46" s="67">
        <v>14650</v>
      </c>
      <c r="N46" s="66">
        <v>2.1</v>
      </c>
      <c r="O46" s="67">
        <v>11505</v>
      </c>
      <c r="P46" s="66">
        <v>78.5</v>
      </c>
      <c r="Q46" s="67">
        <v>11312</v>
      </c>
      <c r="R46" s="66">
        <v>77.2</v>
      </c>
      <c r="S46" s="67">
        <v>10663</v>
      </c>
      <c r="T46" s="66">
        <v>72.8</v>
      </c>
      <c r="U46" s="66">
        <v>92.7</v>
      </c>
      <c r="V46" s="66">
        <v>94.3</v>
      </c>
      <c r="W46" s="67">
        <v>15232</v>
      </c>
      <c r="X46" s="66">
        <v>2.1</v>
      </c>
      <c r="Y46" s="67">
        <v>11976</v>
      </c>
      <c r="Z46" s="66">
        <v>78.599999999999994</v>
      </c>
      <c r="AA46" s="67">
        <v>11708</v>
      </c>
      <c r="AB46" s="66">
        <v>76.900000000000006</v>
      </c>
      <c r="AC46" s="67">
        <v>10990</v>
      </c>
      <c r="AD46" s="66">
        <v>72.2</v>
      </c>
      <c r="AE46" s="66">
        <v>91.8</v>
      </c>
      <c r="AF46" s="66">
        <v>93.9</v>
      </c>
    </row>
    <row r="47" spans="1:32" x14ac:dyDescent="0.35">
      <c r="A47" s="61">
        <v>6920</v>
      </c>
      <c r="B47" s="60" t="s">
        <v>55</v>
      </c>
      <c r="C47" s="67">
        <v>4963</v>
      </c>
      <c r="D47" s="66">
        <v>0.7</v>
      </c>
      <c r="E47" s="67">
        <v>3886</v>
      </c>
      <c r="F47" s="66">
        <v>78.3</v>
      </c>
      <c r="G47" s="67">
        <v>3745</v>
      </c>
      <c r="H47" s="66">
        <v>75.5</v>
      </c>
      <c r="I47" s="67">
        <v>3440</v>
      </c>
      <c r="J47" s="66">
        <v>69.3</v>
      </c>
      <c r="K47" s="66">
        <v>88.5</v>
      </c>
      <c r="L47" s="66">
        <v>91.9</v>
      </c>
      <c r="M47" s="67">
        <v>5081</v>
      </c>
      <c r="N47" s="66">
        <v>0.7</v>
      </c>
      <c r="O47" s="67">
        <v>4053</v>
      </c>
      <c r="P47" s="66">
        <v>79.8</v>
      </c>
      <c r="Q47" s="67">
        <v>3898</v>
      </c>
      <c r="R47" s="66">
        <v>76.7</v>
      </c>
      <c r="S47" s="67">
        <v>3593</v>
      </c>
      <c r="T47" s="66">
        <v>70.7</v>
      </c>
      <c r="U47" s="66">
        <v>88.7</v>
      </c>
      <c r="V47" s="66">
        <v>92.2</v>
      </c>
      <c r="W47" s="67">
        <v>5104</v>
      </c>
      <c r="X47" s="66">
        <v>0.7</v>
      </c>
      <c r="Y47" s="67">
        <v>4092</v>
      </c>
      <c r="Z47" s="66">
        <v>80.2</v>
      </c>
      <c r="AA47" s="67">
        <v>3959</v>
      </c>
      <c r="AB47" s="66">
        <v>77.599999999999994</v>
      </c>
      <c r="AC47" s="67">
        <v>3642</v>
      </c>
      <c r="AD47" s="66">
        <v>71.400000000000006</v>
      </c>
      <c r="AE47" s="66">
        <v>89</v>
      </c>
      <c r="AF47" s="66">
        <v>92</v>
      </c>
    </row>
    <row r="48" spans="1:32" x14ac:dyDescent="0.35">
      <c r="A48" s="61">
        <v>7040</v>
      </c>
      <c r="B48" s="60" t="s">
        <v>54</v>
      </c>
      <c r="C48" s="67">
        <v>6959</v>
      </c>
      <c r="D48" s="66">
        <v>1</v>
      </c>
      <c r="E48" s="67">
        <v>5197</v>
      </c>
      <c r="F48" s="66">
        <v>74.7</v>
      </c>
      <c r="G48" s="67">
        <v>4866</v>
      </c>
      <c r="H48" s="66">
        <v>69.900000000000006</v>
      </c>
      <c r="I48" s="67">
        <v>4269</v>
      </c>
      <c r="J48" s="66">
        <v>61.3</v>
      </c>
      <c r="K48" s="66">
        <v>82.1</v>
      </c>
      <c r="L48" s="66">
        <v>87.7</v>
      </c>
      <c r="M48" s="67">
        <v>6976</v>
      </c>
      <c r="N48" s="66">
        <v>1</v>
      </c>
      <c r="O48" s="67">
        <v>5338</v>
      </c>
      <c r="P48" s="66">
        <v>76.5</v>
      </c>
      <c r="Q48" s="67">
        <v>5043</v>
      </c>
      <c r="R48" s="66">
        <v>72.3</v>
      </c>
      <c r="S48" s="67">
        <v>4505</v>
      </c>
      <c r="T48" s="66">
        <v>64.599999999999994</v>
      </c>
      <c r="U48" s="66">
        <v>84.4</v>
      </c>
      <c r="V48" s="66">
        <v>89.3</v>
      </c>
      <c r="W48" s="67">
        <v>6867</v>
      </c>
      <c r="X48" s="66">
        <v>1</v>
      </c>
      <c r="Y48" s="67">
        <v>5163</v>
      </c>
      <c r="Z48" s="66">
        <v>75.2</v>
      </c>
      <c r="AA48" s="67">
        <v>4889</v>
      </c>
      <c r="AB48" s="66">
        <v>71.2</v>
      </c>
      <c r="AC48" s="67">
        <v>4367</v>
      </c>
      <c r="AD48" s="66">
        <v>63.6</v>
      </c>
      <c r="AE48" s="66">
        <v>84.6</v>
      </c>
      <c r="AF48" s="66">
        <v>89.3</v>
      </c>
    </row>
    <row r="49" spans="1:32" x14ac:dyDescent="0.35">
      <c r="A49" s="61">
        <v>7240</v>
      </c>
      <c r="B49" s="60" t="s">
        <v>53</v>
      </c>
      <c r="C49" s="67">
        <v>6919</v>
      </c>
      <c r="D49" s="66">
        <v>1</v>
      </c>
      <c r="E49" s="67">
        <v>5058</v>
      </c>
      <c r="F49" s="66">
        <v>73.099999999999994</v>
      </c>
      <c r="G49" s="67">
        <v>4935</v>
      </c>
      <c r="H49" s="66">
        <v>71.3</v>
      </c>
      <c r="I49" s="67">
        <v>4407</v>
      </c>
      <c r="J49" s="66">
        <v>63.7</v>
      </c>
      <c r="K49" s="66">
        <v>87.1</v>
      </c>
      <c r="L49" s="66">
        <v>89.3</v>
      </c>
      <c r="M49" s="67">
        <v>7063</v>
      </c>
      <c r="N49" s="66">
        <v>1</v>
      </c>
      <c r="O49" s="67">
        <v>5048</v>
      </c>
      <c r="P49" s="66">
        <v>71.5</v>
      </c>
      <c r="Q49" s="67">
        <v>4931</v>
      </c>
      <c r="R49" s="66">
        <v>69.8</v>
      </c>
      <c r="S49" s="67">
        <v>4420</v>
      </c>
      <c r="T49" s="66">
        <v>62.6</v>
      </c>
      <c r="U49" s="66">
        <v>87.6</v>
      </c>
      <c r="V49" s="66">
        <v>89.6</v>
      </c>
      <c r="W49" s="67">
        <v>7274</v>
      </c>
      <c r="X49" s="66">
        <v>1</v>
      </c>
      <c r="Y49" s="67">
        <v>5621</v>
      </c>
      <c r="Z49" s="66">
        <v>77.3</v>
      </c>
      <c r="AA49" s="67">
        <v>5484</v>
      </c>
      <c r="AB49" s="66">
        <v>75.400000000000006</v>
      </c>
      <c r="AC49" s="67">
        <v>4893</v>
      </c>
      <c r="AD49" s="66">
        <v>67.3</v>
      </c>
      <c r="AE49" s="66">
        <v>87</v>
      </c>
      <c r="AF49" s="66">
        <v>89.2</v>
      </c>
    </row>
    <row r="50" spans="1:32" x14ac:dyDescent="0.35">
      <c r="A50" s="61">
        <v>7320</v>
      </c>
      <c r="B50" s="60" t="s">
        <v>52</v>
      </c>
      <c r="C50" s="67">
        <v>13048</v>
      </c>
      <c r="D50" s="66">
        <v>1.9</v>
      </c>
      <c r="E50" s="67">
        <v>9398</v>
      </c>
      <c r="F50" s="66">
        <v>72</v>
      </c>
      <c r="G50" s="67">
        <v>8250</v>
      </c>
      <c r="H50" s="66">
        <v>63.2</v>
      </c>
      <c r="I50" s="67">
        <v>7744</v>
      </c>
      <c r="J50" s="66">
        <v>59.4</v>
      </c>
      <c r="K50" s="66">
        <v>82.4</v>
      </c>
      <c r="L50" s="66">
        <v>93.9</v>
      </c>
      <c r="M50" s="67">
        <v>13186</v>
      </c>
      <c r="N50" s="66">
        <v>1.9</v>
      </c>
      <c r="O50" s="67">
        <v>9521</v>
      </c>
      <c r="P50" s="66">
        <v>72.2</v>
      </c>
      <c r="Q50" s="67">
        <v>8310</v>
      </c>
      <c r="R50" s="66">
        <v>63</v>
      </c>
      <c r="S50" s="67">
        <v>7790</v>
      </c>
      <c r="T50" s="66">
        <v>59.1</v>
      </c>
      <c r="U50" s="66">
        <v>81.8</v>
      </c>
      <c r="V50" s="66">
        <v>93.7</v>
      </c>
      <c r="W50" s="67">
        <v>13363</v>
      </c>
      <c r="X50" s="66">
        <v>1.9</v>
      </c>
      <c r="Y50" s="67">
        <v>9571</v>
      </c>
      <c r="Z50" s="66">
        <v>71.599999999999994</v>
      </c>
      <c r="AA50" s="67">
        <v>8497</v>
      </c>
      <c r="AB50" s="66">
        <v>63.6</v>
      </c>
      <c r="AC50" s="67">
        <v>7980</v>
      </c>
      <c r="AD50" s="66">
        <v>59.7</v>
      </c>
      <c r="AE50" s="66">
        <v>83.4</v>
      </c>
      <c r="AF50" s="66">
        <v>93.9</v>
      </c>
    </row>
    <row r="51" spans="1:32" x14ac:dyDescent="0.35">
      <c r="A51" s="61">
        <v>7360</v>
      </c>
      <c r="B51" s="60" t="s">
        <v>51</v>
      </c>
      <c r="C51" s="67">
        <v>14017</v>
      </c>
      <c r="D51" s="66">
        <v>2</v>
      </c>
      <c r="E51" s="67">
        <v>10944</v>
      </c>
      <c r="F51" s="66">
        <v>78.099999999999994</v>
      </c>
      <c r="G51" s="67">
        <v>10438</v>
      </c>
      <c r="H51" s="66">
        <v>74.5</v>
      </c>
      <c r="I51" s="67">
        <v>9837</v>
      </c>
      <c r="J51" s="66">
        <v>70.2</v>
      </c>
      <c r="K51" s="66">
        <v>89.9</v>
      </c>
      <c r="L51" s="66">
        <v>94.2</v>
      </c>
      <c r="M51" s="67">
        <v>13765</v>
      </c>
      <c r="N51" s="66">
        <v>2</v>
      </c>
      <c r="O51" s="67">
        <v>10947</v>
      </c>
      <c r="P51" s="66">
        <v>79.5</v>
      </c>
      <c r="Q51" s="67">
        <v>10337</v>
      </c>
      <c r="R51" s="66">
        <v>75.099999999999994</v>
      </c>
      <c r="S51" s="67">
        <v>9749</v>
      </c>
      <c r="T51" s="66">
        <v>70.8</v>
      </c>
      <c r="U51" s="66">
        <v>89.1</v>
      </c>
      <c r="V51" s="66">
        <v>94.3</v>
      </c>
      <c r="W51" s="67">
        <v>13702</v>
      </c>
      <c r="X51" s="66">
        <v>1.9</v>
      </c>
      <c r="Y51" s="67">
        <v>10898</v>
      </c>
      <c r="Z51" s="66">
        <v>79.5</v>
      </c>
      <c r="AA51" s="67">
        <v>10513</v>
      </c>
      <c r="AB51" s="66">
        <v>76.7</v>
      </c>
      <c r="AC51" s="67">
        <v>9933</v>
      </c>
      <c r="AD51" s="66">
        <v>72.5</v>
      </c>
      <c r="AE51" s="66">
        <v>91.1</v>
      </c>
      <c r="AF51" s="66">
        <v>94.5</v>
      </c>
    </row>
    <row r="52" spans="1:32" x14ac:dyDescent="0.35">
      <c r="A52" s="61">
        <v>7400</v>
      </c>
      <c r="B52" s="60" t="s">
        <v>50</v>
      </c>
      <c r="C52" s="67">
        <v>3309</v>
      </c>
      <c r="D52" s="66">
        <v>0.5</v>
      </c>
      <c r="E52" s="67">
        <v>2552</v>
      </c>
      <c r="F52" s="66">
        <v>77.099999999999994</v>
      </c>
      <c r="G52" s="67">
        <v>2411</v>
      </c>
      <c r="H52" s="66">
        <v>72.900000000000006</v>
      </c>
      <c r="I52" s="67">
        <v>2296</v>
      </c>
      <c r="J52" s="66">
        <v>69.400000000000006</v>
      </c>
      <c r="K52" s="66">
        <v>90</v>
      </c>
      <c r="L52" s="66">
        <v>95.2</v>
      </c>
      <c r="M52" s="67">
        <v>3361</v>
      </c>
      <c r="N52" s="66">
        <v>0.5</v>
      </c>
      <c r="O52" s="67">
        <v>2663</v>
      </c>
      <c r="P52" s="66">
        <v>79.2</v>
      </c>
      <c r="Q52" s="67">
        <v>2537</v>
      </c>
      <c r="R52" s="66">
        <v>75.5</v>
      </c>
      <c r="S52" s="67">
        <v>2423</v>
      </c>
      <c r="T52" s="66">
        <v>72.099999999999994</v>
      </c>
      <c r="U52" s="66">
        <v>91</v>
      </c>
      <c r="V52" s="66">
        <v>95.5</v>
      </c>
      <c r="W52" s="67">
        <v>3512</v>
      </c>
      <c r="X52" s="66">
        <v>0.5</v>
      </c>
      <c r="Y52" s="67">
        <v>2746</v>
      </c>
      <c r="Z52" s="66">
        <v>78.2</v>
      </c>
      <c r="AA52" s="67">
        <v>2600</v>
      </c>
      <c r="AB52" s="66">
        <v>74</v>
      </c>
      <c r="AC52" s="67">
        <v>2468</v>
      </c>
      <c r="AD52" s="66">
        <v>70.3</v>
      </c>
      <c r="AE52" s="66">
        <v>89.9</v>
      </c>
      <c r="AF52" s="66">
        <v>94.9</v>
      </c>
    </row>
    <row r="53" spans="1:32" x14ac:dyDescent="0.35">
      <c r="A53" s="61">
        <v>7440</v>
      </c>
      <c r="B53" s="60" t="s">
        <v>49</v>
      </c>
      <c r="C53" s="67">
        <v>8063</v>
      </c>
      <c r="D53" s="66">
        <v>1.2</v>
      </c>
      <c r="E53" s="67">
        <v>3938</v>
      </c>
      <c r="F53" s="66">
        <v>48.8</v>
      </c>
      <c r="G53" s="67">
        <v>3779</v>
      </c>
      <c r="H53" s="66">
        <v>46.9</v>
      </c>
      <c r="I53" s="67">
        <v>3413</v>
      </c>
      <c r="J53" s="66">
        <v>42.3</v>
      </c>
      <c r="K53" s="66">
        <v>86.7</v>
      </c>
      <c r="L53" s="66">
        <v>90.3</v>
      </c>
      <c r="M53" s="67">
        <v>8834</v>
      </c>
      <c r="N53" s="66">
        <v>1.3</v>
      </c>
      <c r="O53" s="67">
        <v>4405</v>
      </c>
      <c r="P53" s="66">
        <v>49.9</v>
      </c>
      <c r="Q53" s="67">
        <v>4286</v>
      </c>
      <c r="R53" s="66">
        <v>48.5</v>
      </c>
      <c r="S53" s="67">
        <v>3917</v>
      </c>
      <c r="T53" s="66">
        <v>44.3</v>
      </c>
      <c r="U53" s="66">
        <v>88.9</v>
      </c>
      <c r="V53" s="66">
        <v>91.4</v>
      </c>
      <c r="W53" s="67">
        <v>9396</v>
      </c>
      <c r="X53" s="66">
        <v>1.3</v>
      </c>
      <c r="Y53" s="67">
        <v>5379</v>
      </c>
      <c r="Z53" s="66">
        <v>57.2</v>
      </c>
      <c r="AA53" s="67">
        <v>5185</v>
      </c>
      <c r="AB53" s="66">
        <v>55.2</v>
      </c>
      <c r="AC53" s="67">
        <v>4754</v>
      </c>
      <c r="AD53" s="66">
        <v>50.6</v>
      </c>
      <c r="AE53" s="66">
        <v>88.4</v>
      </c>
      <c r="AF53" s="66">
        <v>91.7</v>
      </c>
    </row>
    <row r="54" spans="1:32" x14ac:dyDescent="0.35">
      <c r="A54" s="61">
        <v>7600</v>
      </c>
      <c r="B54" s="60" t="s">
        <v>48</v>
      </c>
      <c r="C54" s="67">
        <v>8153</v>
      </c>
      <c r="D54" s="66">
        <v>1.2</v>
      </c>
      <c r="E54" s="67">
        <v>6969</v>
      </c>
      <c r="F54" s="66">
        <v>85.5</v>
      </c>
      <c r="G54" s="67">
        <v>6917</v>
      </c>
      <c r="H54" s="66">
        <v>84.8</v>
      </c>
      <c r="I54" s="67">
        <v>6546</v>
      </c>
      <c r="J54" s="66">
        <v>80.3</v>
      </c>
      <c r="K54" s="66">
        <v>93.9</v>
      </c>
      <c r="L54" s="66">
        <v>94.6</v>
      </c>
      <c r="M54" s="67">
        <v>8255</v>
      </c>
      <c r="N54" s="66">
        <v>1.2</v>
      </c>
      <c r="O54" s="67">
        <v>7209</v>
      </c>
      <c r="P54" s="66">
        <v>87.3</v>
      </c>
      <c r="Q54" s="67">
        <v>7151</v>
      </c>
      <c r="R54" s="66">
        <v>86.6</v>
      </c>
      <c r="S54" s="67">
        <v>6787</v>
      </c>
      <c r="T54" s="66">
        <v>82.2</v>
      </c>
      <c r="U54" s="66">
        <v>94.1</v>
      </c>
      <c r="V54" s="66">
        <v>94.9</v>
      </c>
      <c r="W54" s="67">
        <v>8365</v>
      </c>
      <c r="X54" s="66">
        <v>1.2</v>
      </c>
      <c r="Y54" s="67">
        <v>7243</v>
      </c>
      <c r="Z54" s="66">
        <v>86.6</v>
      </c>
      <c r="AA54" s="67">
        <v>7148</v>
      </c>
      <c r="AB54" s="66">
        <v>85.5</v>
      </c>
      <c r="AC54" s="67">
        <v>6729</v>
      </c>
      <c r="AD54" s="66">
        <v>80.400000000000006</v>
      </c>
      <c r="AE54" s="66">
        <v>92.9</v>
      </c>
      <c r="AF54" s="66">
        <v>94.1</v>
      </c>
    </row>
    <row r="55" spans="1:32" x14ac:dyDescent="0.35">
      <c r="A55" s="61">
        <v>8280</v>
      </c>
      <c r="B55" s="60" t="s">
        <v>47</v>
      </c>
      <c r="C55" s="67">
        <v>13438</v>
      </c>
      <c r="D55" s="66">
        <v>1.9</v>
      </c>
      <c r="E55" s="67">
        <v>11413</v>
      </c>
      <c r="F55" s="66">
        <v>84.9</v>
      </c>
      <c r="G55" s="67">
        <v>11113</v>
      </c>
      <c r="H55" s="66">
        <v>82.7</v>
      </c>
      <c r="I55" s="67">
        <v>10163</v>
      </c>
      <c r="J55" s="66">
        <v>75.599999999999994</v>
      </c>
      <c r="K55" s="66">
        <v>89</v>
      </c>
      <c r="L55" s="66">
        <v>91.5</v>
      </c>
      <c r="M55" s="67">
        <v>13760</v>
      </c>
      <c r="N55" s="66">
        <v>2</v>
      </c>
      <c r="O55" s="67">
        <v>11518</v>
      </c>
      <c r="P55" s="66">
        <v>83.7</v>
      </c>
      <c r="Q55" s="67">
        <v>11297</v>
      </c>
      <c r="R55" s="66">
        <v>82.1</v>
      </c>
      <c r="S55" s="67">
        <v>10401</v>
      </c>
      <c r="T55" s="66">
        <v>75.599999999999994</v>
      </c>
      <c r="U55" s="66">
        <v>90.3</v>
      </c>
      <c r="V55" s="66">
        <v>92.1</v>
      </c>
      <c r="W55" s="67">
        <v>14023</v>
      </c>
      <c r="X55" s="66">
        <v>2</v>
      </c>
      <c r="Y55" s="67">
        <v>11734</v>
      </c>
      <c r="Z55" s="66">
        <v>83.7</v>
      </c>
      <c r="AA55" s="67">
        <v>11555</v>
      </c>
      <c r="AB55" s="66">
        <v>82.4</v>
      </c>
      <c r="AC55" s="67">
        <v>10604</v>
      </c>
      <c r="AD55" s="66">
        <v>75.599999999999994</v>
      </c>
      <c r="AE55" s="66">
        <v>90.4</v>
      </c>
      <c r="AF55" s="66">
        <v>91.8</v>
      </c>
    </row>
    <row r="56" spans="1:32" x14ac:dyDescent="0.35">
      <c r="A56" s="61">
        <v>8840</v>
      </c>
      <c r="B56" s="60" t="s">
        <v>46</v>
      </c>
      <c r="C56" s="67">
        <v>34263</v>
      </c>
      <c r="D56" s="66">
        <v>4.9000000000000004</v>
      </c>
      <c r="E56" s="67">
        <v>22588</v>
      </c>
      <c r="F56" s="66">
        <v>65.900000000000006</v>
      </c>
      <c r="G56" s="67">
        <v>21880</v>
      </c>
      <c r="H56" s="66">
        <v>63.9</v>
      </c>
      <c r="I56" s="67">
        <v>19994</v>
      </c>
      <c r="J56" s="66">
        <v>58.4</v>
      </c>
      <c r="K56" s="66">
        <v>88.5</v>
      </c>
      <c r="L56" s="66">
        <v>91.4</v>
      </c>
      <c r="M56" s="67">
        <v>34201</v>
      </c>
      <c r="N56" s="66">
        <v>4.9000000000000004</v>
      </c>
      <c r="O56" s="67">
        <v>22780</v>
      </c>
      <c r="P56" s="66">
        <v>66.599999999999994</v>
      </c>
      <c r="Q56" s="67">
        <v>21611</v>
      </c>
      <c r="R56" s="66">
        <v>63.2</v>
      </c>
      <c r="S56" s="67">
        <v>19712</v>
      </c>
      <c r="T56" s="66">
        <v>57.6</v>
      </c>
      <c r="U56" s="66">
        <v>86.5</v>
      </c>
      <c r="V56" s="66">
        <v>91.2</v>
      </c>
      <c r="W56" s="67">
        <v>34506</v>
      </c>
      <c r="X56" s="66">
        <v>4.8</v>
      </c>
      <c r="Y56" s="67">
        <v>23196</v>
      </c>
      <c r="Z56" s="66">
        <v>67.2</v>
      </c>
      <c r="AA56" s="67">
        <v>21400</v>
      </c>
      <c r="AB56" s="66">
        <v>62</v>
      </c>
      <c r="AC56" s="67">
        <v>19414</v>
      </c>
      <c r="AD56" s="66">
        <v>56.3</v>
      </c>
      <c r="AE56" s="66">
        <v>83.7</v>
      </c>
      <c r="AF56" s="66">
        <v>90.7</v>
      </c>
    </row>
    <row r="57" spans="1:32" x14ac:dyDescent="0.35">
      <c r="A57" s="61">
        <v>8960</v>
      </c>
      <c r="B57" s="60" t="s">
        <v>45</v>
      </c>
      <c r="C57" s="67">
        <v>7863</v>
      </c>
      <c r="D57" s="66">
        <v>1.1000000000000001</v>
      </c>
      <c r="E57" s="67">
        <v>5705</v>
      </c>
      <c r="F57" s="66">
        <v>72.599999999999994</v>
      </c>
      <c r="G57" s="67">
        <v>5603</v>
      </c>
      <c r="H57" s="66">
        <v>71.3</v>
      </c>
      <c r="I57" s="67">
        <v>5103</v>
      </c>
      <c r="J57" s="66">
        <v>64.900000000000006</v>
      </c>
      <c r="K57" s="66">
        <v>89.4</v>
      </c>
      <c r="L57" s="66">
        <v>91.1</v>
      </c>
      <c r="M57" s="67">
        <v>7909</v>
      </c>
      <c r="N57" s="66">
        <v>1.1000000000000001</v>
      </c>
      <c r="O57" s="67">
        <v>5829</v>
      </c>
      <c r="P57" s="66">
        <v>73.7</v>
      </c>
      <c r="Q57" s="67">
        <v>5705</v>
      </c>
      <c r="R57" s="66">
        <v>72.099999999999994</v>
      </c>
      <c r="S57" s="67">
        <v>5145</v>
      </c>
      <c r="T57" s="66">
        <v>65.099999999999994</v>
      </c>
      <c r="U57" s="66">
        <v>88.3</v>
      </c>
      <c r="V57" s="66">
        <v>90.2</v>
      </c>
      <c r="W57" s="67">
        <v>8111</v>
      </c>
      <c r="X57" s="66">
        <v>1.1000000000000001</v>
      </c>
      <c r="Y57" s="67">
        <v>6019</v>
      </c>
      <c r="Z57" s="66">
        <v>74.2</v>
      </c>
      <c r="AA57" s="67">
        <v>5906</v>
      </c>
      <c r="AB57" s="66">
        <v>72.8</v>
      </c>
      <c r="AC57" s="67">
        <v>5383</v>
      </c>
      <c r="AD57" s="66">
        <v>66.400000000000006</v>
      </c>
      <c r="AE57" s="66">
        <v>89.4</v>
      </c>
      <c r="AF57" s="66">
        <v>91.1</v>
      </c>
    </row>
    <row r="58" spans="1:32" x14ac:dyDescent="0.35">
      <c r="A58" s="61">
        <v>1294000000</v>
      </c>
      <c r="B58" s="60" t="s">
        <v>44</v>
      </c>
      <c r="C58" s="67">
        <v>5187</v>
      </c>
      <c r="D58" s="66">
        <v>0.7</v>
      </c>
      <c r="E58" s="67">
        <v>4445</v>
      </c>
      <c r="F58" s="66">
        <v>85.7</v>
      </c>
      <c r="G58" s="67">
        <v>4356</v>
      </c>
      <c r="H58" s="66">
        <v>84</v>
      </c>
      <c r="I58" s="67">
        <v>3887</v>
      </c>
      <c r="J58" s="66">
        <v>74.900000000000006</v>
      </c>
      <c r="K58" s="66">
        <v>87.4</v>
      </c>
      <c r="L58" s="66">
        <v>89.2</v>
      </c>
      <c r="M58" s="67">
        <v>5228</v>
      </c>
      <c r="N58" s="66">
        <v>0.7</v>
      </c>
      <c r="O58" s="67">
        <v>4479</v>
      </c>
      <c r="P58" s="66">
        <v>85.7</v>
      </c>
      <c r="Q58" s="67">
        <v>4436</v>
      </c>
      <c r="R58" s="66">
        <v>84.9</v>
      </c>
      <c r="S58" s="67">
        <v>3983</v>
      </c>
      <c r="T58" s="66">
        <v>76.2</v>
      </c>
      <c r="U58" s="66">
        <v>88.9</v>
      </c>
      <c r="V58" s="66">
        <v>89.8</v>
      </c>
      <c r="W58" s="67">
        <v>5106</v>
      </c>
      <c r="X58" s="66">
        <v>0.7</v>
      </c>
      <c r="Y58" s="67">
        <v>4379</v>
      </c>
      <c r="Z58" s="66">
        <v>85.8</v>
      </c>
      <c r="AA58" s="67">
        <v>4342</v>
      </c>
      <c r="AB58" s="66">
        <v>85</v>
      </c>
      <c r="AC58" s="67">
        <v>3888</v>
      </c>
      <c r="AD58" s="66">
        <v>76.099999999999994</v>
      </c>
      <c r="AE58" s="66">
        <v>88.8</v>
      </c>
      <c r="AF58" s="66">
        <v>89.5</v>
      </c>
    </row>
    <row r="59" spans="1:32" x14ac:dyDescent="0.35">
      <c r="A59" s="61">
        <v>1674000000</v>
      </c>
      <c r="B59" s="60" t="s">
        <v>43</v>
      </c>
      <c r="C59" s="67">
        <v>7841</v>
      </c>
      <c r="D59" s="66">
        <v>1.1000000000000001</v>
      </c>
      <c r="E59" s="67">
        <v>6093</v>
      </c>
      <c r="F59" s="66">
        <v>77.7</v>
      </c>
      <c r="G59" s="67">
        <v>5779</v>
      </c>
      <c r="H59" s="66">
        <v>73.7</v>
      </c>
      <c r="I59" s="67">
        <v>5199</v>
      </c>
      <c r="J59" s="66">
        <v>66.3</v>
      </c>
      <c r="K59" s="66">
        <v>85.3</v>
      </c>
      <c r="L59" s="66">
        <v>90</v>
      </c>
      <c r="M59" s="67">
        <v>8036</v>
      </c>
      <c r="N59" s="66">
        <v>1.1000000000000001</v>
      </c>
      <c r="O59" s="67">
        <v>6337</v>
      </c>
      <c r="P59" s="66">
        <v>78.900000000000006</v>
      </c>
      <c r="Q59" s="67">
        <v>6141</v>
      </c>
      <c r="R59" s="66">
        <v>76.400000000000006</v>
      </c>
      <c r="S59" s="67">
        <v>5521</v>
      </c>
      <c r="T59" s="66">
        <v>68.7</v>
      </c>
      <c r="U59" s="66">
        <v>87.1</v>
      </c>
      <c r="V59" s="66">
        <v>89.9</v>
      </c>
      <c r="W59" s="67">
        <v>8615</v>
      </c>
      <c r="X59" s="66">
        <v>1.2</v>
      </c>
      <c r="Y59" s="67">
        <v>6949</v>
      </c>
      <c r="Z59" s="66">
        <v>80.7</v>
      </c>
      <c r="AA59" s="67">
        <v>6752</v>
      </c>
      <c r="AB59" s="66">
        <v>78.400000000000006</v>
      </c>
      <c r="AC59" s="67">
        <v>6005</v>
      </c>
      <c r="AD59" s="66">
        <v>69.7</v>
      </c>
      <c r="AE59" s="66">
        <v>86.4</v>
      </c>
      <c r="AF59" s="66">
        <v>88.9</v>
      </c>
    </row>
    <row r="60" spans="1:32" x14ac:dyDescent="0.35">
      <c r="A60" s="61">
        <v>1814000000</v>
      </c>
      <c r="B60" s="60" t="s">
        <v>42</v>
      </c>
      <c r="C60" s="67">
        <v>5740</v>
      </c>
      <c r="D60" s="66">
        <v>0.8</v>
      </c>
      <c r="E60" s="67">
        <v>4378</v>
      </c>
      <c r="F60" s="66">
        <v>76.3</v>
      </c>
      <c r="G60" s="67">
        <v>4181</v>
      </c>
      <c r="H60" s="66">
        <v>72.8</v>
      </c>
      <c r="I60" s="67">
        <v>3830</v>
      </c>
      <c r="J60" s="66">
        <v>66.7</v>
      </c>
      <c r="K60" s="66">
        <v>87.5</v>
      </c>
      <c r="L60" s="66">
        <v>91.6</v>
      </c>
      <c r="M60" s="67">
        <v>5851</v>
      </c>
      <c r="N60" s="66">
        <v>0.8</v>
      </c>
      <c r="O60" s="67">
        <v>4611</v>
      </c>
      <c r="P60" s="66">
        <v>78.8</v>
      </c>
      <c r="Q60" s="67">
        <v>4517</v>
      </c>
      <c r="R60" s="66">
        <v>77.2</v>
      </c>
      <c r="S60" s="67">
        <v>4134</v>
      </c>
      <c r="T60" s="66">
        <v>70.7</v>
      </c>
      <c r="U60" s="66">
        <v>89.7</v>
      </c>
      <c r="V60" s="66">
        <v>91.5</v>
      </c>
      <c r="W60" s="67">
        <v>5995</v>
      </c>
      <c r="X60" s="66">
        <v>0.8</v>
      </c>
      <c r="Y60" s="67">
        <v>4714</v>
      </c>
      <c r="Z60" s="66">
        <v>78.599999999999994</v>
      </c>
      <c r="AA60" s="67">
        <v>4589</v>
      </c>
      <c r="AB60" s="66">
        <v>76.5</v>
      </c>
      <c r="AC60" s="67">
        <v>4204</v>
      </c>
      <c r="AD60" s="66">
        <v>70.099999999999994</v>
      </c>
      <c r="AE60" s="66">
        <v>89.2</v>
      </c>
      <c r="AF60" s="66">
        <v>91.6</v>
      </c>
    </row>
    <row r="61" spans="1:32" x14ac:dyDescent="0.35">
      <c r="A61" s="61">
        <v>2690000000</v>
      </c>
      <c r="B61" s="60" t="s">
        <v>41</v>
      </c>
      <c r="C61" s="67">
        <v>5428</v>
      </c>
      <c r="D61" s="66">
        <v>0.8</v>
      </c>
      <c r="E61" s="67">
        <v>4249</v>
      </c>
      <c r="F61" s="66">
        <v>78.3</v>
      </c>
      <c r="G61" s="67">
        <v>4057</v>
      </c>
      <c r="H61" s="66">
        <v>74.7</v>
      </c>
      <c r="I61" s="67">
        <v>3731</v>
      </c>
      <c r="J61" s="66">
        <v>68.7</v>
      </c>
      <c r="K61" s="66">
        <v>87.8</v>
      </c>
      <c r="L61" s="66">
        <v>92</v>
      </c>
      <c r="M61" s="67">
        <v>5598</v>
      </c>
      <c r="N61" s="66">
        <v>0.8</v>
      </c>
      <c r="O61" s="67">
        <v>4631</v>
      </c>
      <c r="P61" s="66">
        <v>82.7</v>
      </c>
      <c r="Q61" s="67">
        <v>4582</v>
      </c>
      <c r="R61" s="66">
        <v>81.900000000000006</v>
      </c>
      <c r="S61" s="67">
        <v>4165</v>
      </c>
      <c r="T61" s="66">
        <v>74.400000000000006</v>
      </c>
      <c r="U61" s="66">
        <v>89.9</v>
      </c>
      <c r="V61" s="66">
        <v>90.9</v>
      </c>
      <c r="W61" s="67">
        <v>5794</v>
      </c>
      <c r="X61" s="66">
        <v>0.8</v>
      </c>
      <c r="Y61" s="67">
        <v>4721</v>
      </c>
      <c r="Z61" s="66">
        <v>81.5</v>
      </c>
      <c r="AA61" s="67">
        <v>4483</v>
      </c>
      <c r="AB61" s="66">
        <v>77.400000000000006</v>
      </c>
      <c r="AC61" s="67">
        <v>4023</v>
      </c>
      <c r="AD61" s="66">
        <v>69.400000000000006</v>
      </c>
      <c r="AE61" s="66">
        <v>85.2</v>
      </c>
      <c r="AF61" s="66">
        <v>89.7</v>
      </c>
    </row>
    <row r="62" spans="1:32" x14ac:dyDescent="0.35">
      <c r="A62" s="61">
        <v>3282000000</v>
      </c>
      <c r="B62" s="60" t="s">
        <v>40</v>
      </c>
      <c r="C62" s="67">
        <v>7008</v>
      </c>
      <c r="D62" s="66">
        <v>1</v>
      </c>
      <c r="E62" s="67">
        <v>5468</v>
      </c>
      <c r="F62" s="66">
        <v>78</v>
      </c>
      <c r="G62" s="67">
        <v>5355</v>
      </c>
      <c r="H62" s="66">
        <v>76.400000000000006</v>
      </c>
      <c r="I62" s="67">
        <v>4479</v>
      </c>
      <c r="J62" s="66">
        <v>63.9</v>
      </c>
      <c r="K62" s="66">
        <v>81.900000000000006</v>
      </c>
      <c r="L62" s="66">
        <v>83.6</v>
      </c>
      <c r="M62" s="67">
        <v>7253</v>
      </c>
      <c r="N62" s="66">
        <v>1</v>
      </c>
      <c r="O62" s="67">
        <v>5664</v>
      </c>
      <c r="P62" s="66">
        <v>78.099999999999994</v>
      </c>
      <c r="Q62" s="67">
        <v>5574</v>
      </c>
      <c r="R62" s="66">
        <v>76.900000000000006</v>
      </c>
      <c r="S62" s="67">
        <v>4671</v>
      </c>
      <c r="T62" s="66">
        <v>64.400000000000006</v>
      </c>
      <c r="U62" s="66">
        <v>82.5</v>
      </c>
      <c r="V62" s="66">
        <v>83.8</v>
      </c>
      <c r="W62" s="67">
        <v>7433</v>
      </c>
      <c r="X62" s="66">
        <v>1</v>
      </c>
      <c r="Y62" s="67">
        <v>5735</v>
      </c>
      <c r="Z62" s="66">
        <v>77.2</v>
      </c>
      <c r="AA62" s="67">
        <v>5640</v>
      </c>
      <c r="AB62" s="66">
        <v>75.900000000000006</v>
      </c>
      <c r="AC62" s="67">
        <v>4683</v>
      </c>
      <c r="AD62" s="66">
        <v>63</v>
      </c>
      <c r="AE62" s="66">
        <v>81.7</v>
      </c>
      <c r="AF62" s="66">
        <v>83</v>
      </c>
    </row>
    <row r="63" spans="1:32" x14ac:dyDescent="0.35">
      <c r="A63" s="61">
        <v>3498000000</v>
      </c>
      <c r="B63" s="60" t="s">
        <v>39</v>
      </c>
      <c r="C63" s="67">
        <v>5251</v>
      </c>
      <c r="D63" s="66">
        <v>0.8</v>
      </c>
      <c r="E63" s="67">
        <v>4076</v>
      </c>
      <c r="F63" s="66">
        <v>77.599999999999994</v>
      </c>
      <c r="G63" s="67">
        <v>3871</v>
      </c>
      <c r="H63" s="66">
        <v>73.7</v>
      </c>
      <c r="I63" s="67">
        <v>3567</v>
      </c>
      <c r="J63" s="66">
        <v>67.900000000000006</v>
      </c>
      <c r="K63" s="66">
        <v>87.5</v>
      </c>
      <c r="L63" s="66">
        <v>92.1</v>
      </c>
      <c r="M63" s="67">
        <v>5420</v>
      </c>
      <c r="N63" s="66">
        <v>0.8</v>
      </c>
      <c r="O63" s="67">
        <v>4345</v>
      </c>
      <c r="P63" s="66">
        <v>80.2</v>
      </c>
      <c r="Q63" s="67">
        <v>4230</v>
      </c>
      <c r="R63" s="66">
        <v>78</v>
      </c>
      <c r="S63" s="67">
        <v>3830</v>
      </c>
      <c r="T63" s="66">
        <v>70.7</v>
      </c>
      <c r="U63" s="66">
        <v>88.1</v>
      </c>
      <c r="V63" s="66">
        <v>90.5</v>
      </c>
      <c r="W63" s="67">
        <v>5539</v>
      </c>
      <c r="X63" s="66">
        <v>0.8</v>
      </c>
      <c r="Y63" s="67">
        <v>4384</v>
      </c>
      <c r="Z63" s="66">
        <v>79.099999999999994</v>
      </c>
      <c r="AA63" s="67">
        <v>4303</v>
      </c>
      <c r="AB63" s="66">
        <v>77.7</v>
      </c>
      <c r="AC63" s="67">
        <v>3921</v>
      </c>
      <c r="AD63" s="66">
        <v>70.8</v>
      </c>
      <c r="AE63" s="66">
        <v>89.4</v>
      </c>
      <c r="AF63" s="66">
        <v>91.1</v>
      </c>
    </row>
    <row r="64" spans="1:32" x14ac:dyDescent="0.35">
      <c r="A64" s="58"/>
      <c r="B64" s="57"/>
      <c r="C64" s="69"/>
      <c r="D64" s="68"/>
      <c r="E64" s="69"/>
      <c r="F64" s="68"/>
      <c r="G64" s="69"/>
      <c r="H64" s="68"/>
      <c r="I64" s="69"/>
      <c r="J64" s="68"/>
      <c r="K64" s="68"/>
      <c r="L64" s="68"/>
      <c r="M64" s="69"/>
      <c r="N64" s="68"/>
      <c r="O64" s="69"/>
      <c r="P64" s="68"/>
      <c r="Q64" s="69"/>
      <c r="R64" s="68"/>
      <c r="S64" s="69"/>
      <c r="T64" s="68"/>
      <c r="U64" s="68"/>
      <c r="V64" s="68"/>
      <c r="W64" s="69"/>
      <c r="X64" s="68"/>
      <c r="Y64" s="69"/>
      <c r="Z64" s="68"/>
      <c r="AA64" s="69"/>
      <c r="AB64" s="68"/>
      <c r="AC64" s="69"/>
      <c r="AD64" s="68"/>
      <c r="AE64" s="68"/>
      <c r="AF64" s="68"/>
    </row>
    <row r="65" spans="1:32" ht="26.25" customHeight="1" x14ac:dyDescent="0.35">
      <c r="A65" s="152" t="s">
        <v>136</v>
      </c>
      <c r="B65" s="152"/>
      <c r="C65" s="152"/>
      <c r="D65" s="152"/>
      <c r="E65" s="152"/>
      <c r="F65" s="152"/>
      <c r="G65" s="152"/>
      <c r="H65" s="152"/>
      <c r="I65" s="152"/>
      <c r="J65" s="152"/>
      <c r="K65" s="68"/>
      <c r="L65" s="68"/>
      <c r="M65" s="69"/>
      <c r="N65" s="68"/>
      <c r="O65" s="69"/>
      <c r="P65" s="68"/>
      <c r="Q65" s="69"/>
      <c r="R65" s="68"/>
      <c r="S65" s="69"/>
      <c r="T65" s="68"/>
      <c r="U65" s="68"/>
      <c r="V65" s="68"/>
      <c r="W65" s="69"/>
      <c r="X65" s="68"/>
      <c r="Y65" s="69"/>
      <c r="Z65" s="68"/>
      <c r="AA65" s="69"/>
      <c r="AB65" s="68"/>
      <c r="AC65" s="69"/>
      <c r="AD65" s="68"/>
      <c r="AE65" s="68"/>
      <c r="AF65" s="68"/>
    </row>
    <row r="66" spans="1:32" ht="9.65" customHeight="1" x14ac:dyDescent="0.35">
      <c r="A66" s="55"/>
      <c r="C66" s="69"/>
      <c r="D66" s="68"/>
      <c r="E66" s="69"/>
      <c r="F66" s="68"/>
      <c r="G66" s="69"/>
      <c r="H66" s="68"/>
      <c r="I66" s="69"/>
      <c r="J66" s="68"/>
      <c r="K66" s="68"/>
      <c r="L66" s="68"/>
      <c r="M66" s="69"/>
      <c r="N66" s="68"/>
      <c r="O66" s="69"/>
      <c r="P66" s="68"/>
      <c r="Q66" s="69"/>
      <c r="R66" s="68"/>
      <c r="S66" s="69"/>
      <c r="T66" s="68"/>
      <c r="U66" s="68"/>
      <c r="V66" s="68"/>
      <c r="W66" s="69"/>
      <c r="X66" s="68"/>
      <c r="Y66" s="69"/>
      <c r="Z66" s="68"/>
      <c r="AA66" s="69"/>
      <c r="AB66" s="68"/>
      <c r="AC66" s="69"/>
      <c r="AD66" s="68"/>
      <c r="AE66" s="68"/>
      <c r="AF66" s="68"/>
    </row>
    <row r="67" spans="1:32" ht="14.15" customHeight="1" x14ac:dyDescent="0.35">
      <c r="A67" s="54" t="s">
        <v>38</v>
      </c>
    </row>
    <row r="68" spans="1:32" s="65" customFormat="1" ht="14.15" customHeight="1" x14ac:dyDescent="0.35">
      <c r="A68" s="53" t="s">
        <v>37</v>
      </c>
    </row>
    <row r="69" spans="1:32" ht="14.15" customHeight="1" x14ac:dyDescent="0.35">
      <c r="A69" s="53" t="s">
        <v>112</v>
      </c>
      <c r="C69" s="53"/>
      <c r="D69" s="70"/>
      <c r="E69" s="70"/>
      <c r="F69" s="53"/>
    </row>
  </sheetData>
  <mergeCells count="21">
    <mergeCell ref="A10:B10"/>
    <mergeCell ref="C10:D10"/>
    <mergeCell ref="E10:F10"/>
    <mergeCell ref="G10:H10"/>
    <mergeCell ref="M10:N10"/>
    <mergeCell ref="A65:J65"/>
    <mergeCell ref="A8:B8"/>
    <mergeCell ref="C8:L8"/>
    <mergeCell ref="M8:V8"/>
    <mergeCell ref="W8:AF8"/>
    <mergeCell ref="A9:B9"/>
    <mergeCell ref="C9:H9"/>
    <mergeCell ref="I9:L9"/>
    <mergeCell ref="M9:R9"/>
    <mergeCell ref="S9:V9"/>
    <mergeCell ref="W9:AB9"/>
    <mergeCell ref="AC9:AF9"/>
    <mergeCell ref="O10:P10"/>
    <mergeCell ref="Q10:R10"/>
    <mergeCell ref="Y10:Z10"/>
    <mergeCell ref="AA10:AB10"/>
  </mergeCells>
  <pageMargins left="0.75" right="0.75" top="1" bottom="1" header="0.5" footer="0.5"/>
  <pageSetup orientation="landscape" horizontalDpi="300" verticalDpi="300" r:id="rId1"/>
  <headerFooter>
    <oddFooter>&amp;L&amp;1#&amp;"Calibri"&amp;10&amp;K000000Highly Sensitive/Any User (No encryption)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F7450-C51E-4D1E-B2DA-08CAF2841863}">
  <dimension ref="A1:Q67"/>
  <sheetViews>
    <sheetView showGridLines="0" topLeftCell="A43" zoomScale="120" zoomScaleNormal="120" workbookViewId="0">
      <selection activeCell="C66" sqref="C66"/>
    </sheetView>
  </sheetViews>
  <sheetFormatPr defaultColWidth="9.26953125" defaultRowHeight="14.5" x14ac:dyDescent="0.35"/>
  <cols>
    <col min="1" max="1" width="11" style="52" bestFit="1" customWidth="1"/>
    <col min="2" max="2" width="45.26953125" style="52" bestFit="1" customWidth="1"/>
    <col min="3" max="17" width="13.7265625" style="52" bestFit="1" customWidth="1"/>
    <col min="18" max="16384" width="9.26953125" style="52"/>
  </cols>
  <sheetData>
    <row r="1" spans="1:17" s="65" customFormat="1" ht="14.15" customHeight="1" x14ac:dyDescent="0.35">
      <c r="A1" s="65" t="s">
        <v>101</v>
      </c>
    </row>
    <row r="2" spans="1:17" s="64" customFormat="1" ht="14.15" customHeight="1" x14ac:dyDescent="0.35">
      <c r="A2" s="64" t="s">
        <v>108</v>
      </c>
    </row>
    <row r="3" spans="1:17" s="64" customFormat="1" ht="14.15" customHeight="1" x14ac:dyDescent="0.35"/>
    <row r="4" spans="1:17" s="64" customFormat="1" ht="14.15" customHeight="1" x14ac:dyDescent="0.35">
      <c r="A4" s="64" t="s">
        <v>10</v>
      </c>
    </row>
    <row r="5" spans="1:17" s="64" customFormat="1" ht="14.15" customHeight="1" x14ac:dyDescent="0.35">
      <c r="A5" s="64" t="s">
        <v>125</v>
      </c>
    </row>
    <row r="6" spans="1:17" ht="14.15" customHeight="1" x14ac:dyDescent="0.35"/>
    <row r="7" spans="1:17" x14ac:dyDescent="0.35">
      <c r="A7" s="149" t="s">
        <v>98</v>
      </c>
      <c r="B7" s="150"/>
      <c r="C7" s="149">
        <v>2020</v>
      </c>
      <c r="D7" s="150"/>
      <c r="E7" s="150"/>
      <c r="F7" s="150"/>
      <c r="G7" s="151"/>
      <c r="H7" s="149">
        <v>2021</v>
      </c>
      <c r="I7" s="150"/>
      <c r="J7" s="150"/>
      <c r="K7" s="150"/>
      <c r="L7" s="151"/>
      <c r="M7" s="149">
        <v>2022</v>
      </c>
      <c r="N7" s="150"/>
      <c r="O7" s="150"/>
      <c r="P7" s="150"/>
      <c r="Q7" s="151"/>
    </row>
    <row r="8" spans="1:17" x14ac:dyDescent="0.35">
      <c r="A8" s="149" t="s">
        <v>98</v>
      </c>
      <c r="B8" s="150"/>
      <c r="C8" s="63" t="s">
        <v>98</v>
      </c>
      <c r="D8" s="149" t="s">
        <v>105</v>
      </c>
      <c r="E8" s="151"/>
      <c r="F8" s="149" t="s">
        <v>124</v>
      </c>
      <c r="G8" s="151"/>
      <c r="H8" s="63" t="s">
        <v>98</v>
      </c>
      <c r="I8" s="149" t="s">
        <v>105</v>
      </c>
      <c r="J8" s="151"/>
      <c r="K8" s="149" t="s">
        <v>124</v>
      </c>
      <c r="L8" s="151"/>
      <c r="M8" s="63" t="s">
        <v>98</v>
      </c>
      <c r="N8" s="149" t="s">
        <v>105</v>
      </c>
      <c r="O8" s="151"/>
      <c r="P8" s="149" t="s">
        <v>124</v>
      </c>
      <c r="Q8" s="151"/>
    </row>
    <row r="9" spans="1:17" x14ac:dyDescent="0.35">
      <c r="A9" s="63" t="s">
        <v>93</v>
      </c>
      <c r="B9" s="63" t="s">
        <v>123</v>
      </c>
      <c r="C9" s="63" t="s">
        <v>91</v>
      </c>
      <c r="D9" s="63" t="s">
        <v>104</v>
      </c>
      <c r="E9" s="63" t="s">
        <v>103</v>
      </c>
      <c r="F9" s="63" t="s">
        <v>104</v>
      </c>
      <c r="G9" s="63" t="s">
        <v>103</v>
      </c>
      <c r="H9" s="63" t="s">
        <v>91</v>
      </c>
      <c r="I9" s="63" t="s">
        <v>104</v>
      </c>
      <c r="J9" s="63" t="s">
        <v>103</v>
      </c>
      <c r="K9" s="63" t="s">
        <v>104</v>
      </c>
      <c r="L9" s="63" t="s">
        <v>103</v>
      </c>
      <c r="M9" s="63" t="s">
        <v>91</v>
      </c>
      <c r="N9" s="63" t="s">
        <v>104</v>
      </c>
      <c r="O9" s="63" t="s">
        <v>103</v>
      </c>
      <c r="P9" s="63" t="s">
        <v>104</v>
      </c>
      <c r="Q9" s="63" t="s">
        <v>103</v>
      </c>
    </row>
    <row r="10" spans="1:17" x14ac:dyDescent="0.35">
      <c r="A10" s="61">
        <v>520</v>
      </c>
      <c r="B10" s="60" t="s">
        <v>90</v>
      </c>
      <c r="C10" s="67">
        <v>1319</v>
      </c>
      <c r="D10" s="67">
        <v>1065</v>
      </c>
      <c r="E10" s="66">
        <v>80.7</v>
      </c>
      <c r="F10" s="67">
        <v>254</v>
      </c>
      <c r="G10" s="66">
        <v>19.3</v>
      </c>
      <c r="H10" s="67">
        <v>1498</v>
      </c>
      <c r="I10" s="67">
        <v>1237</v>
      </c>
      <c r="J10" s="66">
        <v>82.6</v>
      </c>
      <c r="K10" s="67">
        <v>261</v>
      </c>
      <c r="L10" s="66">
        <v>17.399999999999999</v>
      </c>
      <c r="M10" s="67">
        <v>1670</v>
      </c>
      <c r="N10" s="67">
        <v>1370</v>
      </c>
      <c r="O10" s="66">
        <v>82</v>
      </c>
      <c r="P10" s="67">
        <v>300</v>
      </c>
      <c r="Q10" s="66">
        <v>18</v>
      </c>
    </row>
    <row r="11" spans="1:17" x14ac:dyDescent="0.35">
      <c r="A11" s="61">
        <v>640</v>
      </c>
      <c r="B11" s="60" t="s">
        <v>89</v>
      </c>
      <c r="C11" s="67">
        <v>225</v>
      </c>
      <c r="D11" s="67">
        <v>184</v>
      </c>
      <c r="E11" s="66">
        <v>81.8</v>
      </c>
      <c r="F11" s="67">
        <v>41</v>
      </c>
      <c r="G11" s="66">
        <v>18.2</v>
      </c>
      <c r="H11" s="67">
        <v>302</v>
      </c>
      <c r="I11" s="67">
        <v>258</v>
      </c>
      <c r="J11" s="66">
        <v>85.4</v>
      </c>
      <c r="K11" s="67">
        <v>44</v>
      </c>
      <c r="L11" s="66">
        <v>14.6</v>
      </c>
      <c r="M11" s="67">
        <v>337</v>
      </c>
      <c r="N11" s="67">
        <v>296</v>
      </c>
      <c r="O11" s="66">
        <v>87.8</v>
      </c>
      <c r="P11" s="67">
        <v>41</v>
      </c>
      <c r="Q11" s="66">
        <v>12.2</v>
      </c>
    </row>
    <row r="12" spans="1:17" x14ac:dyDescent="0.35">
      <c r="A12" s="61">
        <v>720</v>
      </c>
      <c r="B12" s="60" t="s">
        <v>88</v>
      </c>
      <c r="C12" s="67">
        <v>327</v>
      </c>
      <c r="D12" s="67">
        <v>282</v>
      </c>
      <c r="E12" s="66">
        <v>86.2</v>
      </c>
      <c r="F12" s="67">
        <v>45</v>
      </c>
      <c r="G12" s="66">
        <v>13.8</v>
      </c>
      <c r="H12" s="67">
        <v>340</v>
      </c>
      <c r="I12" s="67">
        <v>296</v>
      </c>
      <c r="J12" s="66">
        <v>87.1</v>
      </c>
      <c r="K12" s="67">
        <v>44</v>
      </c>
      <c r="L12" s="66">
        <v>12.9</v>
      </c>
      <c r="M12" s="67">
        <v>305</v>
      </c>
      <c r="N12" s="67">
        <v>258</v>
      </c>
      <c r="O12" s="66">
        <v>84.6</v>
      </c>
      <c r="P12" s="67">
        <v>47</v>
      </c>
      <c r="Q12" s="66">
        <v>15.4</v>
      </c>
    </row>
    <row r="13" spans="1:17" x14ac:dyDescent="0.35">
      <c r="A13" s="61">
        <v>875</v>
      </c>
      <c r="B13" s="60" t="s">
        <v>87</v>
      </c>
      <c r="C13" s="67">
        <v>87</v>
      </c>
      <c r="D13" s="67">
        <v>73</v>
      </c>
      <c r="E13" s="66">
        <v>83.9</v>
      </c>
      <c r="F13" s="67">
        <v>14</v>
      </c>
      <c r="G13" s="66">
        <v>16.100000000000001</v>
      </c>
      <c r="H13" s="67">
        <v>126</v>
      </c>
      <c r="I13" s="67">
        <v>98</v>
      </c>
      <c r="J13" s="66">
        <v>77.8</v>
      </c>
      <c r="K13" s="67">
        <v>28</v>
      </c>
      <c r="L13" s="66">
        <v>22.2</v>
      </c>
      <c r="M13" s="67">
        <v>138</v>
      </c>
      <c r="N13" s="67">
        <v>111</v>
      </c>
      <c r="O13" s="66">
        <v>80.400000000000006</v>
      </c>
      <c r="P13" s="67">
        <v>27</v>
      </c>
      <c r="Q13" s="66">
        <v>19.600000000000001</v>
      </c>
    </row>
    <row r="14" spans="1:17" x14ac:dyDescent="0.35">
      <c r="A14" s="61">
        <v>1123</v>
      </c>
      <c r="B14" s="60" t="s">
        <v>86</v>
      </c>
      <c r="C14" s="67">
        <v>407</v>
      </c>
      <c r="D14" s="67">
        <v>355</v>
      </c>
      <c r="E14" s="66">
        <v>87.2</v>
      </c>
      <c r="F14" s="67">
        <v>52</v>
      </c>
      <c r="G14" s="66">
        <v>12.8</v>
      </c>
      <c r="H14" s="67">
        <v>415</v>
      </c>
      <c r="I14" s="67">
        <v>382</v>
      </c>
      <c r="J14" s="66">
        <v>92</v>
      </c>
      <c r="K14" s="67">
        <v>33</v>
      </c>
      <c r="L14" s="66">
        <v>8</v>
      </c>
      <c r="M14" s="67">
        <v>403</v>
      </c>
      <c r="N14" s="67">
        <v>349</v>
      </c>
      <c r="O14" s="66">
        <v>86.6</v>
      </c>
      <c r="P14" s="67">
        <v>54</v>
      </c>
      <c r="Q14" s="66">
        <v>13.4</v>
      </c>
    </row>
    <row r="15" spans="1:17" x14ac:dyDescent="0.35">
      <c r="A15" s="61">
        <v>1600</v>
      </c>
      <c r="B15" s="60" t="s">
        <v>85</v>
      </c>
      <c r="C15" s="67">
        <v>898</v>
      </c>
      <c r="D15" s="67">
        <v>744</v>
      </c>
      <c r="E15" s="66">
        <v>82.9</v>
      </c>
      <c r="F15" s="67">
        <v>154</v>
      </c>
      <c r="G15" s="66">
        <v>17.100000000000001</v>
      </c>
      <c r="H15" s="67">
        <v>997</v>
      </c>
      <c r="I15" s="67">
        <v>847</v>
      </c>
      <c r="J15" s="66">
        <v>85</v>
      </c>
      <c r="K15" s="67">
        <v>150</v>
      </c>
      <c r="L15" s="66">
        <v>15</v>
      </c>
      <c r="M15" s="67">
        <v>1066</v>
      </c>
      <c r="N15" s="67">
        <v>897</v>
      </c>
      <c r="O15" s="66">
        <v>84.1</v>
      </c>
      <c r="P15" s="67">
        <v>169</v>
      </c>
      <c r="Q15" s="66">
        <v>15.9</v>
      </c>
    </row>
    <row r="16" spans="1:17" x14ac:dyDescent="0.35">
      <c r="A16" s="61">
        <v>1680</v>
      </c>
      <c r="B16" s="60" t="s">
        <v>84</v>
      </c>
      <c r="C16" s="67">
        <v>218</v>
      </c>
      <c r="D16" s="67">
        <v>192</v>
      </c>
      <c r="E16" s="66">
        <v>88.1</v>
      </c>
      <c r="F16" s="67">
        <v>26</v>
      </c>
      <c r="G16" s="66">
        <v>11.9</v>
      </c>
      <c r="H16" s="67">
        <v>204</v>
      </c>
      <c r="I16" s="67">
        <v>180</v>
      </c>
      <c r="J16" s="66">
        <v>88.2</v>
      </c>
      <c r="K16" s="67">
        <v>24</v>
      </c>
      <c r="L16" s="66">
        <v>11.8</v>
      </c>
      <c r="M16" s="67">
        <v>168</v>
      </c>
      <c r="N16" s="67">
        <v>143</v>
      </c>
      <c r="O16" s="66">
        <v>85.1</v>
      </c>
      <c r="P16" s="67">
        <v>25</v>
      </c>
      <c r="Q16" s="66">
        <v>14.9</v>
      </c>
    </row>
    <row r="17" spans="1:17" x14ac:dyDescent="0.35">
      <c r="A17" s="61">
        <v>1920</v>
      </c>
      <c r="B17" s="60" t="s">
        <v>83</v>
      </c>
      <c r="C17" s="67">
        <v>847</v>
      </c>
      <c r="D17" s="67">
        <v>649</v>
      </c>
      <c r="E17" s="66">
        <v>76.599999999999994</v>
      </c>
      <c r="F17" s="67">
        <v>198</v>
      </c>
      <c r="G17" s="66">
        <v>23.4</v>
      </c>
      <c r="H17" s="67">
        <v>1035</v>
      </c>
      <c r="I17" s="67">
        <v>804</v>
      </c>
      <c r="J17" s="66">
        <v>77.7</v>
      </c>
      <c r="K17" s="67">
        <v>231</v>
      </c>
      <c r="L17" s="66">
        <v>22.3</v>
      </c>
      <c r="M17" s="67">
        <v>1128</v>
      </c>
      <c r="N17" s="67">
        <v>870</v>
      </c>
      <c r="O17" s="66">
        <v>77.099999999999994</v>
      </c>
      <c r="P17" s="67">
        <v>258</v>
      </c>
      <c r="Q17" s="66">
        <v>22.9</v>
      </c>
    </row>
    <row r="18" spans="1:17" x14ac:dyDescent="0.35">
      <c r="A18" s="61">
        <v>2080</v>
      </c>
      <c r="B18" s="60" t="s">
        <v>82</v>
      </c>
      <c r="C18" s="67">
        <v>224</v>
      </c>
      <c r="D18" s="67">
        <v>198</v>
      </c>
      <c r="E18" s="66">
        <v>88.4</v>
      </c>
      <c r="F18" s="67">
        <v>26</v>
      </c>
      <c r="G18" s="66">
        <v>11.6</v>
      </c>
      <c r="H18" s="67">
        <v>260</v>
      </c>
      <c r="I18" s="67">
        <v>233</v>
      </c>
      <c r="J18" s="66">
        <v>89.6</v>
      </c>
      <c r="K18" s="67">
        <v>27</v>
      </c>
      <c r="L18" s="66">
        <v>10.4</v>
      </c>
      <c r="M18" s="67">
        <v>264</v>
      </c>
      <c r="N18" s="67">
        <v>236</v>
      </c>
      <c r="O18" s="66">
        <v>89.4</v>
      </c>
      <c r="P18" s="67">
        <v>28</v>
      </c>
      <c r="Q18" s="66">
        <v>10.6</v>
      </c>
    </row>
    <row r="19" spans="1:17" x14ac:dyDescent="0.35">
      <c r="A19" s="61">
        <v>2160</v>
      </c>
      <c r="B19" s="60" t="s">
        <v>81</v>
      </c>
      <c r="C19" s="67">
        <v>351</v>
      </c>
      <c r="D19" s="67">
        <v>287</v>
      </c>
      <c r="E19" s="66">
        <v>81.8</v>
      </c>
      <c r="F19" s="67">
        <v>64</v>
      </c>
      <c r="G19" s="66">
        <v>18.2</v>
      </c>
      <c r="H19" s="67">
        <v>409</v>
      </c>
      <c r="I19" s="67">
        <v>359</v>
      </c>
      <c r="J19" s="66">
        <v>87.8</v>
      </c>
      <c r="K19" s="67">
        <v>50</v>
      </c>
      <c r="L19" s="66">
        <v>12.2</v>
      </c>
      <c r="M19" s="67">
        <v>393</v>
      </c>
      <c r="N19" s="67">
        <v>335</v>
      </c>
      <c r="O19" s="66">
        <v>85.2</v>
      </c>
      <c r="P19" s="67">
        <v>58</v>
      </c>
      <c r="Q19" s="66">
        <v>14.8</v>
      </c>
    </row>
    <row r="20" spans="1:17" x14ac:dyDescent="0.35">
      <c r="A20" s="61">
        <v>2680</v>
      </c>
      <c r="B20" s="60" t="s">
        <v>80</v>
      </c>
      <c r="C20" s="67">
        <v>410</v>
      </c>
      <c r="D20" s="67">
        <v>352</v>
      </c>
      <c r="E20" s="66">
        <v>85.9</v>
      </c>
      <c r="F20" s="67">
        <v>58</v>
      </c>
      <c r="G20" s="66">
        <v>14.1</v>
      </c>
      <c r="H20" s="67">
        <v>537</v>
      </c>
      <c r="I20" s="67">
        <v>430</v>
      </c>
      <c r="J20" s="66">
        <v>80.099999999999994</v>
      </c>
      <c r="K20" s="67">
        <v>107</v>
      </c>
      <c r="L20" s="66">
        <v>19.899999999999999</v>
      </c>
      <c r="M20" s="67">
        <v>579</v>
      </c>
      <c r="N20" s="67">
        <v>468</v>
      </c>
      <c r="O20" s="66">
        <v>80.8</v>
      </c>
      <c r="P20" s="67">
        <v>111</v>
      </c>
      <c r="Q20" s="66">
        <v>19.2</v>
      </c>
    </row>
    <row r="21" spans="1:17" x14ac:dyDescent="0.35">
      <c r="A21" s="61">
        <v>2800</v>
      </c>
      <c r="B21" s="60" t="s">
        <v>79</v>
      </c>
      <c r="C21" s="67">
        <v>316</v>
      </c>
      <c r="D21" s="67">
        <v>231</v>
      </c>
      <c r="E21" s="66">
        <v>73.099999999999994</v>
      </c>
      <c r="F21" s="67">
        <v>85</v>
      </c>
      <c r="G21" s="66">
        <v>26.9</v>
      </c>
      <c r="H21" s="67">
        <v>337</v>
      </c>
      <c r="I21" s="67">
        <v>260</v>
      </c>
      <c r="J21" s="66">
        <v>77.2</v>
      </c>
      <c r="K21" s="67">
        <v>77</v>
      </c>
      <c r="L21" s="66">
        <v>22.8</v>
      </c>
      <c r="M21" s="67">
        <v>352</v>
      </c>
      <c r="N21" s="67">
        <v>284</v>
      </c>
      <c r="O21" s="66">
        <v>80.7</v>
      </c>
      <c r="P21" s="67">
        <v>68</v>
      </c>
      <c r="Q21" s="66">
        <v>19.3</v>
      </c>
    </row>
    <row r="22" spans="1:17" x14ac:dyDescent="0.35">
      <c r="A22" s="62">
        <v>3283</v>
      </c>
      <c r="B22" s="62" t="s">
        <v>78</v>
      </c>
      <c r="C22" s="67"/>
      <c r="D22" s="67"/>
      <c r="E22" s="66"/>
      <c r="F22" s="67"/>
      <c r="G22" s="66"/>
      <c r="H22" s="67"/>
      <c r="I22" s="67"/>
      <c r="J22" s="66"/>
      <c r="K22" s="67"/>
      <c r="L22" s="66"/>
      <c r="M22" s="67"/>
      <c r="N22" s="67"/>
      <c r="O22" s="66"/>
      <c r="P22" s="67"/>
      <c r="Q22" s="66"/>
    </row>
    <row r="23" spans="1:17" x14ac:dyDescent="0.35">
      <c r="A23" s="61">
        <v>3360</v>
      </c>
      <c r="B23" s="60" t="s">
        <v>77</v>
      </c>
      <c r="C23" s="67">
        <v>1060</v>
      </c>
      <c r="D23" s="67">
        <v>800</v>
      </c>
      <c r="E23" s="66">
        <v>75.5</v>
      </c>
      <c r="F23" s="67">
        <v>260</v>
      </c>
      <c r="G23" s="66">
        <v>24.5</v>
      </c>
      <c r="H23" s="67">
        <v>1338</v>
      </c>
      <c r="I23" s="67">
        <v>1018</v>
      </c>
      <c r="J23" s="66">
        <v>76.099999999999994</v>
      </c>
      <c r="K23" s="67">
        <v>320</v>
      </c>
      <c r="L23" s="66">
        <v>23.9</v>
      </c>
      <c r="M23" s="67">
        <v>1443</v>
      </c>
      <c r="N23" s="67">
        <v>1145</v>
      </c>
      <c r="O23" s="66">
        <v>79.3</v>
      </c>
      <c r="P23" s="67">
        <v>298</v>
      </c>
      <c r="Q23" s="66">
        <v>20.7</v>
      </c>
    </row>
    <row r="24" spans="1:17" x14ac:dyDescent="0.35">
      <c r="A24" s="61">
        <v>3600</v>
      </c>
      <c r="B24" s="60" t="s">
        <v>76</v>
      </c>
      <c r="C24" s="67">
        <v>252</v>
      </c>
      <c r="D24" s="67">
        <v>200</v>
      </c>
      <c r="E24" s="66">
        <v>79.400000000000006</v>
      </c>
      <c r="F24" s="67">
        <v>52</v>
      </c>
      <c r="G24" s="66">
        <v>20.6</v>
      </c>
      <c r="H24" s="67">
        <v>300</v>
      </c>
      <c r="I24" s="67">
        <v>240</v>
      </c>
      <c r="J24" s="66">
        <v>80</v>
      </c>
      <c r="K24" s="67">
        <v>60</v>
      </c>
      <c r="L24" s="66">
        <v>20</v>
      </c>
      <c r="M24" s="67">
        <v>317</v>
      </c>
      <c r="N24" s="67">
        <v>235</v>
      </c>
      <c r="O24" s="66">
        <v>74.099999999999994</v>
      </c>
      <c r="P24" s="67">
        <v>82</v>
      </c>
      <c r="Q24" s="66">
        <v>25.9</v>
      </c>
    </row>
    <row r="25" spans="1:17" x14ac:dyDescent="0.35">
      <c r="A25" s="61">
        <v>3640</v>
      </c>
      <c r="B25" s="60" t="s">
        <v>75</v>
      </c>
      <c r="C25" s="67">
        <v>113</v>
      </c>
      <c r="D25" s="67">
        <v>101</v>
      </c>
      <c r="E25" s="66">
        <v>89.4</v>
      </c>
      <c r="F25" s="67">
        <v>12</v>
      </c>
      <c r="G25" s="66">
        <v>10.6</v>
      </c>
      <c r="H25" s="67">
        <v>133</v>
      </c>
      <c r="I25" s="67">
        <v>103</v>
      </c>
      <c r="J25" s="66">
        <v>77.400000000000006</v>
      </c>
      <c r="K25" s="67">
        <v>30</v>
      </c>
      <c r="L25" s="66">
        <v>22.6</v>
      </c>
      <c r="M25" s="67">
        <v>165</v>
      </c>
      <c r="N25" s="67">
        <v>145</v>
      </c>
      <c r="O25" s="66">
        <v>87.9</v>
      </c>
      <c r="P25" s="67">
        <v>20</v>
      </c>
      <c r="Q25" s="66">
        <v>12.1</v>
      </c>
    </row>
    <row r="26" spans="1:17" x14ac:dyDescent="0.35">
      <c r="A26" s="61">
        <v>3760</v>
      </c>
      <c r="B26" s="60" t="s">
        <v>74</v>
      </c>
      <c r="C26" s="67">
        <v>169</v>
      </c>
      <c r="D26" s="67">
        <v>125</v>
      </c>
      <c r="E26" s="66">
        <v>74</v>
      </c>
      <c r="F26" s="67">
        <v>44</v>
      </c>
      <c r="G26" s="66">
        <v>26</v>
      </c>
      <c r="H26" s="67">
        <v>196</v>
      </c>
      <c r="I26" s="67">
        <v>155</v>
      </c>
      <c r="J26" s="66">
        <v>79.099999999999994</v>
      </c>
      <c r="K26" s="67">
        <v>41</v>
      </c>
      <c r="L26" s="66">
        <v>20.9</v>
      </c>
      <c r="M26" s="67">
        <v>195</v>
      </c>
      <c r="N26" s="67">
        <v>155</v>
      </c>
      <c r="O26" s="66">
        <v>79.5</v>
      </c>
      <c r="P26" s="67">
        <v>40</v>
      </c>
      <c r="Q26" s="66">
        <v>20.5</v>
      </c>
    </row>
    <row r="27" spans="1:17" x14ac:dyDescent="0.35">
      <c r="A27" s="61">
        <v>4120</v>
      </c>
      <c r="B27" s="60" t="s">
        <v>73</v>
      </c>
      <c r="C27" s="67">
        <v>356</v>
      </c>
      <c r="D27" s="67">
        <v>300</v>
      </c>
      <c r="E27" s="66">
        <v>84.3</v>
      </c>
      <c r="F27" s="67">
        <v>56</v>
      </c>
      <c r="G27" s="66">
        <v>15.7</v>
      </c>
      <c r="H27" s="67">
        <v>463</v>
      </c>
      <c r="I27" s="67">
        <v>398</v>
      </c>
      <c r="J27" s="66">
        <v>86</v>
      </c>
      <c r="K27" s="67">
        <v>65</v>
      </c>
      <c r="L27" s="66">
        <v>14</v>
      </c>
      <c r="M27" s="67">
        <v>499</v>
      </c>
      <c r="N27" s="67">
        <v>443</v>
      </c>
      <c r="O27" s="66">
        <v>88.8</v>
      </c>
      <c r="P27" s="67">
        <v>56</v>
      </c>
      <c r="Q27" s="66">
        <v>11.2</v>
      </c>
    </row>
    <row r="28" spans="1:17" x14ac:dyDescent="0.35">
      <c r="A28" s="61">
        <v>4480</v>
      </c>
      <c r="B28" s="60" t="s">
        <v>72</v>
      </c>
      <c r="C28" s="67">
        <v>1437</v>
      </c>
      <c r="D28" s="67">
        <v>1126</v>
      </c>
      <c r="E28" s="66">
        <v>78.400000000000006</v>
      </c>
      <c r="F28" s="67">
        <v>311</v>
      </c>
      <c r="G28" s="66">
        <v>21.6</v>
      </c>
      <c r="H28" s="67">
        <v>1526</v>
      </c>
      <c r="I28" s="67">
        <v>1208</v>
      </c>
      <c r="J28" s="66">
        <v>79.2</v>
      </c>
      <c r="K28" s="67">
        <v>318</v>
      </c>
      <c r="L28" s="66">
        <v>20.8</v>
      </c>
      <c r="M28" s="67">
        <v>1600</v>
      </c>
      <c r="N28" s="67">
        <v>1283</v>
      </c>
      <c r="O28" s="66">
        <v>80.2</v>
      </c>
      <c r="P28" s="67">
        <v>317</v>
      </c>
      <c r="Q28" s="66">
        <v>19.8</v>
      </c>
    </row>
    <row r="29" spans="1:17" x14ac:dyDescent="0.35">
      <c r="A29" s="61">
        <v>5000</v>
      </c>
      <c r="B29" s="60" t="s">
        <v>71</v>
      </c>
      <c r="C29" s="67">
        <v>716</v>
      </c>
      <c r="D29" s="67">
        <v>584</v>
      </c>
      <c r="E29" s="66">
        <v>81.599999999999994</v>
      </c>
      <c r="F29" s="67">
        <v>132</v>
      </c>
      <c r="G29" s="66">
        <v>18.399999999999999</v>
      </c>
      <c r="H29" s="67">
        <v>865</v>
      </c>
      <c r="I29" s="67">
        <v>699</v>
      </c>
      <c r="J29" s="66">
        <v>80.8</v>
      </c>
      <c r="K29" s="67">
        <v>166</v>
      </c>
      <c r="L29" s="66">
        <v>19.2</v>
      </c>
      <c r="M29" s="67">
        <v>1021</v>
      </c>
      <c r="N29" s="67">
        <v>848</v>
      </c>
      <c r="O29" s="66">
        <v>83.1</v>
      </c>
      <c r="P29" s="67">
        <v>173</v>
      </c>
      <c r="Q29" s="66">
        <v>16.899999999999999</v>
      </c>
    </row>
    <row r="30" spans="1:17" x14ac:dyDescent="0.35">
      <c r="A30" s="61">
        <v>5015</v>
      </c>
      <c r="B30" s="60" t="s">
        <v>70</v>
      </c>
      <c r="C30" s="67">
        <v>61</v>
      </c>
      <c r="D30" s="67">
        <v>48</v>
      </c>
      <c r="E30" s="66">
        <v>78.7</v>
      </c>
      <c r="F30" s="67">
        <v>13</v>
      </c>
      <c r="G30" s="66">
        <v>21.3</v>
      </c>
      <c r="H30" s="67">
        <v>92</v>
      </c>
      <c r="I30" s="67">
        <v>74</v>
      </c>
      <c r="J30" s="66">
        <v>80.400000000000006</v>
      </c>
      <c r="K30" s="67">
        <v>18</v>
      </c>
      <c r="L30" s="66">
        <v>19.600000000000001</v>
      </c>
      <c r="M30" s="67">
        <v>102</v>
      </c>
      <c r="N30" s="67">
        <v>83</v>
      </c>
      <c r="O30" s="66">
        <v>81.400000000000006</v>
      </c>
      <c r="P30" s="67">
        <v>19</v>
      </c>
      <c r="Q30" s="66">
        <v>18.600000000000001</v>
      </c>
    </row>
    <row r="31" spans="1:17" x14ac:dyDescent="0.35">
      <c r="A31" s="61">
        <v>5120</v>
      </c>
      <c r="B31" s="60" t="s">
        <v>69</v>
      </c>
      <c r="C31" s="67">
        <v>185</v>
      </c>
      <c r="D31" s="67">
        <v>167</v>
      </c>
      <c r="E31" s="66">
        <v>90.3</v>
      </c>
      <c r="F31" s="67">
        <v>18</v>
      </c>
      <c r="G31" s="66">
        <v>9.6999999999999993</v>
      </c>
      <c r="H31" s="67">
        <v>226</v>
      </c>
      <c r="I31" s="67">
        <v>194</v>
      </c>
      <c r="J31" s="66">
        <v>85.8</v>
      </c>
      <c r="K31" s="67">
        <v>32</v>
      </c>
      <c r="L31" s="66">
        <v>14.2</v>
      </c>
      <c r="M31" s="67">
        <v>216</v>
      </c>
      <c r="N31" s="67">
        <v>186</v>
      </c>
      <c r="O31" s="66">
        <v>86.1</v>
      </c>
      <c r="P31" s="67">
        <v>30</v>
      </c>
      <c r="Q31" s="66">
        <v>13.9</v>
      </c>
    </row>
    <row r="32" spans="1:17" x14ac:dyDescent="0.35">
      <c r="A32" s="61">
        <v>5380</v>
      </c>
      <c r="B32" s="60" t="s">
        <v>68</v>
      </c>
      <c r="C32" s="67">
        <v>125</v>
      </c>
      <c r="D32" s="67">
        <v>108</v>
      </c>
      <c r="E32" s="66">
        <v>86.4</v>
      </c>
      <c r="F32" s="67">
        <v>17</v>
      </c>
      <c r="G32" s="66">
        <v>13.6</v>
      </c>
      <c r="H32" s="67">
        <v>147</v>
      </c>
      <c r="I32" s="67">
        <v>127</v>
      </c>
      <c r="J32" s="66">
        <v>86.4</v>
      </c>
      <c r="K32" s="67">
        <v>20</v>
      </c>
      <c r="L32" s="66">
        <v>13.6</v>
      </c>
      <c r="M32" s="67">
        <v>164</v>
      </c>
      <c r="N32" s="67">
        <v>145</v>
      </c>
      <c r="O32" s="66">
        <v>88.4</v>
      </c>
      <c r="P32" s="67">
        <v>19</v>
      </c>
      <c r="Q32" s="66">
        <v>11.6</v>
      </c>
    </row>
    <row r="33" spans="1:17" x14ac:dyDescent="0.35">
      <c r="A33" s="62">
        <v>5483</v>
      </c>
      <c r="B33" s="62" t="s">
        <v>67</v>
      </c>
      <c r="C33" s="67"/>
      <c r="D33" s="67"/>
      <c r="E33" s="66"/>
      <c r="F33" s="67"/>
      <c r="G33" s="66"/>
      <c r="H33" s="67"/>
      <c r="I33" s="67"/>
      <c r="J33" s="66"/>
      <c r="K33" s="67"/>
      <c r="L33" s="66"/>
      <c r="M33" s="67"/>
      <c r="N33" s="67"/>
      <c r="O33" s="66"/>
      <c r="P33" s="67"/>
      <c r="Q33" s="66"/>
    </row>
    <row r="34" spans="1:17" x14ac:dyDescent="0.35">
      <c r="A34" s="61">
        <v>5560</v>
      </c>
      <c r="B34" s="60" t="s">
        <v>66</v>
      </c>
      <c r="C34" s="67">
        <v>216</v>
      </c>
      <c r="D34" s="67">
        <v>175</v>
      </c>
      <c r="E34" s="66">
        <v>81</v>
      </c>
      <c r="F34" s="67">
        <v>41</v>
      </c>
      <c r="G34" s="66">
        <v>19</v>
      </c>
      <c r="H34" s="67">
        <v>276</v>
      </c>
      <c r="I34" s="67">
        <v>245</v>
      </c>
      <c r="J34" s="66">
        <v>88.8</v>
      </c>
      <c r="K34" s="67">
        <v>31</v>
      </c>
      <c r="L34" s="66">
        <v>11.2</v>
      </c>
      <c r="M34" s="67">
        <v>240</v>
      </c>
      <c r="N34" s="67">
        <v>193</v>
      </c>
      <c r="O34" s="66">
        <v>80.400000000000006</v>
      </c>
      <c r="P34" s="67">
        <v>47</v>
      </c>
      <c r="Q34" s="66">
        <v>19.600000000000001</v>
      </c>
    </row>
    <row r="35" spans="1:17" x14ac:dyDescent="0.35">
      <c r="A35" s="61">
        <v>5600</v>
      </c>
      <c r="B35" s="60" t="s">
        <v>65</v>
      </c>
      <c r="C35" s="67">
        <v>1519</v>
      </c>
      <c r="D35" s="67">
        <v>1280</v>
      </c>
      <c r="E35" s="66">
        <v>84.3</v>
      </c>
      <c r="F35" s="67">
        <v>239</v>
      </c>
      <c r="G35" s="66">
        <v>15.7</v>
      </c>
      <c r="H35" s="67">
        <v>1638</v>
      </c>
      <c r="I35" s="67">
        <v>1393</v>
      </c>
      <c r="J35" s="66">
        <v>85</v>
      </c>
      <c r="K35" s="67">
        <v>245</v>
      </c>
      <c r="L35" s="66">
        <v>15</v>
      </c>
      <c r="M35" s="67">
        <v>1695</v>
      </c>
      <c r="N35" s="67">
        <v>1460</v>
      </c>
      <c r="O35" s="66">
        <v>86.1</v>
      </c>
      <c r="P35" s="67">
        <v>235</v>
      </c>
      <c r="Q35" s="66">
        <v>13.9</v>
      </c>
    </row>
    <row r="36" spans="1:17" x14ac:dyDescent="0.35">
      <c r="A36" s="61">
        <v>5640</v>
      </c>
      <c r="B36" s="60" t="s">
        <v>64</v>
      </c>
      <c r="C36" s="67">
        <v>285</v>
      </c>
      <c r="D36" s="67">
        <v>218</v>
      </c>
      <c r="E36" s="66">
        <v>76.5</v>
      </c>
      <c r="F36" s="67">
        <v>67</v>
      </c>
      <c r="G36" s="66">
        <v>23.5</v>
      </c>
      <c r="H36" s="67">
        <v>350</v>
      </c>
      <c r="I36" s="67">
        <v>278</v>
      </c>
      <c r="J36" s="66">
        <v>79.400000000000006</v>
      </c>
      <c r="K36" s="67">
        <v>72</v>
      </c>
      <c r="L36" s="66">
        <v>20.6</v>
      </c>
      <c r="M36" s="67">
        <v>354</v>
      </c>
      <c r="N36" s="67">
        <v>289</v>
      </c>
      <c r="O36" s="66">
        <v>81.599999999999994</v>
      </c>
      <c r="P36" s="67">
        <v>65</v>
      </c>
      <c r="Q36" s="66">
        <v>18.399999999999999</v>
      </c>
    </row>
    <row r="37" spans="1:17" x14ac:dyDescent="0.35">
      <c r="A37" s="61">
        <v>5720</v>
      </c>
      <c r="B37" s="60" t="s">
        <v>63</v>
      </c>
      <c r="C37" s="67">
        <v>215</v>
      </c>
      <c r="D37" s="67">
        <v>178</v>
      </c>
      <c r="E37" s="66">
        <v>82.8</v>
      </c>
      <c r="F37" s="67">
        <v>37</v>
      </c>
      <c r="G37" s="66">
        <v>17.2</v>
      </c>
      <c r="H37" s="67">
        <v>248</v>
      </c>
      <c r="I37" s="67">
        <v>189</v>
      </c>
      <c r="J37" s="66">
        <v>76.2</v>
      </c>
      <c r="K37" s="67">
        <v>59</v>
      </c>
      <c r="L37" s="66">
        <v>23.8</v>
      </c>
      <c r="M37" s="67">
        <v>257</v>
      </c>
      <c r="N37" s="67">
        <v>213</v>
      </c>
      <c r="O37" s="66">
        <v>82.9</v>
      </c>
      <c r="P37" s="67">
        <v>44</v>
      </c>
      <c r="Q37" s="66">
        <v>17.100000000000001</v>
      </c>
    </row>
    <row r="38" spans="1:17" x14ac:dyDescent="0.35">
      <c r="A38" s="61">
        <v>5775</v>
      </c>
      <c r="B38" s="60" t="s">
        <v>62</v>
      </c>
      <c r="C38" s="67">
        <v>237</v>
      </c>
      <c r="D38" s="67">
        <v>198</v>
      </c>
      <c r="E38" s="66">
        <v>83.5</v>
      </c>
      <c r="F38" s="67">
        <v>39</v>
      </c>
      <c r="G38" s="66">
        <v>16.5</v>
      </c>
      <c r="H38" s="67">
        <v>297</v>
      </c>
      <c r="I38" s="67">
        <v>246</v>
      </c>
      <c r="J38" s="66">
        <v>82.8</v>
      </c>
      <c r="K38" s="67">
        <v>51</v>
      </c>
      <c r="L38" s="66">
        <v>17.2</v>
      </c>
      <c r="M38" s="67">
        <v>325</v>
      </c>
      <c r="N38" s="67">
        <v>289</v>
      </c>
      <c r="O38" s="66">
        <v>88.9</v>
      </c>
      <c r="P38" s="67">
        <v>36</v>
      </c>
      <c r="Q38" s="66">
        <v>11.1</v>
      </c>
    </row>
    <row r="39" spans="1:17" x14ac:dyDescent="0.35">
      <c r="A39" s="61">
        <v>5945</v>
      </c>
      <c r="B39" s="60" t="s">
        <v>61</v>
      </c>
      <c r="C39" s="67">
        <v>265</v>
      </c>
      <c r="D39" s="67">
        <v>238</v>
      </c>
      <c r="E39" s="66">
        <v>89.8</v>
      </c>
      <c r="F39" s="67">
        <v>27</v>
      </c>
      <c r="G39" s="66">
        <v>10.199999999999999</v>
      </c>
      <c r="H39" s="67">
        <v>267</v>
      </c>
      <c r="I39" s="67">
        <v>230</v>
      </c>
      <c r="J39" s="66">
        <v>86.1</v>
      </c>
      <c r="K39" s="67">
        <v>37</v>
      </c>
      <c r="L39" s="66">
        <v>13.9</v>
      </c>
      <c r="M39" s="67">
        <v>257</v>
      </c>
      <c r="N39" s="67">
        <v>219</v>
      </c>
      <c r="O39" s="66">
        <v>85.2</v>
      </c>
      <c r="P39" s="67">
        <v>38</v>
      </c>
      <c r="Q39" s="66">
        <v>14.8</v>
      </c>
    </row>
    <row r="40" spans="1:17" x14ac:dyDescent="0.35">
      <c r="A40" s="61">
        <v>5960</v>
      </c>
      <c r="B40" s="60" t="s">
        <v>60</v>
      </c>
      <c r="C40" s="67">
        <v>485</v>
      </c>
      <c r="D40" s="67">
        <v>400</v>
      </c>
      <c r="E40" s="66">
        <v>82.5</v>
      </c>
      <c r="F40" s="67">
        <v>85</v>
      </c>
      <c r="G40" s="66">
        <v>17.5</v>
      </c>
      <c r="H40" s="67">
        <v>579</v>
      </c>
      <c r="I40" s="67">
        <v>473</v>
      </c>
      <c r="J40" s="66">
        <v>81.7</v>
      </c>
      <c r="K40" s="67">
        <v>106</v>
      </c>
      <c r="L40" s="66">
        <v>18.3</v>
      </c>
      <c r="M40" s="67">
        <v>577</v>
      </c>
      <c r="N40" s="67">
        <v>475</v>
      </c>
      <c r="O40" s="66">
        <v>82.3</v>
      </c>
      <c r="P40" s="67">
        <v>102</v>
      </c>
      <c r="Q40" s="66">
        <v>17.7</v>
      </c>
    </row>
    <row r="41" spans="1:17" x14ac:dyDescent="0.35">
      <c r="A41" s="61">
        <v>6160</v>
      </c>
      <c r="B41" s="60" t="s">
        <v>59</v>
      </c>
      <c r="C41" s="67">
        <v>567</v>
      </c>
      <c r="D41" s="67">
        <v>465</v>
      </c>
      <c r="E41" s="66">
        <v>82</v>
      </c>
      <c r="F41" s="67">
        <v>102</v>
      </c>
      <c r="G41" s="66">
        <v>18</v>
      </c>
      <c r="H41" s="67">
        <v>649</v>
      </c>
      <c r="I41" s="67">
        <v>526</v>
      </c>
      <c r="J41" s="66">
        <v>81</v>
      </c>
      <c r="K41" s="67">
        <v>123</v>
      </c>
      <c r="L41" s="66">
        <v>19</v>
      </c>
      <c r="M41" s="67">
        <v>656</v>
      </c>
      <c r="N41" s="67">
        <v>534</v>
      </c>
      <c r="O41" s="66">
        <v>81.400000000000006</v>
      </c>
      <c r="P41" s="67">
        <v>122</v>
      </c>
      <c r="Q41" s="66">
        <v>18.600000000000001</v>
      </c>
    </row>
    <row r="42" spans="1:17" x14ac:dyDescent="0.35">
      <c r="A42" s="61">
        <v>6200</v>
      </c>
      <c r="B42" s="60" t="s">
        <v>58</v>
      </c>
      <c r="C42" s="67">
        <v>494</v>
      </c>
      <c r="D42" s="67">
        <v>420</v>
      </c>
      <c r="E42" s="66">
        <v>85</v>
      </c>
      <c r="F42" s="67">
        <v>74</v>
      </c>
      <c r="G42" s="66">
        <v>15</v>
      </c>
      <c r="H42" s="67">
        <v>571</v>
      </c>
      <c r="I42" s="67">
        <v>484</v>
      </c>
      <c r="J42" s="66">
        <v>84.8</v>
      </c>
      <c r="K42" s="67">
        <v>87</v>
      </c>
      <c r="L42" s="66">
        <v>15.2</v>
      </c>
      <c r="M42" s="67">
        <v>644</v>
      </c>
      <c r="N42" s="67">
        <v>537</v>
      </c>
      <c r="O42" s="66">
        <v>83.4</v>
      </c>
      <c r="P42" s="67">
        <v>107</v>
      </c>
      <c r="Q42" s="66">
        <v>16.600000000000001</v>
      </c>
    </row>
    <row r="43" spans="1:17" x14ac:dyDescent="0.35">
      <c r="A43" s="61">
        <v>6440</v>
      </c>
      <c r="B43" s="60" t="s">
        <v>57</v>
      </c>
      <c r="C43" s="67">
        <v>134</v>
      </c>
      <c r="D43" s="67">
        <v>116</v>
      </c>
      <c r="E43" s="66">
        <v>86.6</v>
      </c>
      <c r="F43" s="67">
        <v>18</v>
      </c>
      <c r="G43" s="66">
        <v>13.4</v>
      </c>
      <c r="H43" s="67">
        <v>148</v>
      </c>
      <c r="I43" s="67">
        <v>122</v>
      </c>
      <c r="J43" s="66">
        <v>82.4</v>
      </c>
      <c r="K43" s="67">
        <v>26</v>
      </c>
      <c r="L43" s="66">
        <v>17.600000000000001</v>
      </c>
      <c r="M43" s="67">
        <v>169</v>
      </c>
      <c r="N43" s="67">
        <v>148</v>
      </c>
      <c r="O43" s="66">
        <v>87.6</v>
      </c>
      <c r="P43" s="67">
        <v>21</v>
      </c>
      <c r="Q43" s="66">
        <v>12.4</v>
      </c>
    </row>
    <row r="44" spans="1:17" x14ac:dyDescent="0.35">
      <c r="A44" s="61">
        <v>6780</v>
      </c>
      <c r="B44" s="60" t="s">
        <v>56</v>
      </c>
      <c r="C44" s="67">
        <v>502</v>
      </c>
      <c r="D44" s="67">
        <v>379</v>
      </c>
      <c r="E44" s="66">
        <v>75.5</v>
      </c>
      <c r="F44" s="67">
        <v>123</v>
      </c>
      <c r="G44" s="66">
        <v>24.5</v>
      </c>
      <c r="H44" s="67">
        <v>571</v>
      </c>
      <c r="I44" s="67">
        <v>439</v>
      </c>
      <c r="J44" s="66">
        <v>76.900000000000006</v>
      </c>
      <c r="K44" s="67">
        <v>132</v>
      </c>
      <c r="L44" s="66">
        <v>23.1</v>
      </c>
      <c r="M44" s="67">
        <v>608</v>
      </c>
      <c r="N44" s="67">
        <v>459</v>
      </c>
      <c r="O44" s="66">
        <v>75.5</v>
      </c>
      <c r="P44" s="67">
        <v>149</v>
      </c>
      <c r="Q44" s="66">
        <v>24.5</v>
      </c>
    </row>
    <row r="45" spans="1:17" x14ac:dyDescent="0.35">
      <c r="A45" s="61">
        <v>6920</v>
      </c>
      <c r="B45" s="60" t="s">
        <v>55</v>
      </c>
      <c r="C45" s="67">
        <v>180</v>
      </c>
      <c r="D45" s="67">
        <v>148</v>
      </c>
      <c r="E45" s="66">
        <v>82.2</v>
      </c>
      <c r="F45" s="67">
        <v>32</v>
      </c>
      <c r="G45" s="66">
        <v>17.8</v>
      </c>
      <c r="H45" s="67">
        <v>206</v>
      </c>
      <c r="I45" s="67">
        <v>175</v>
      </c>
      <c r="J45" s="66">
        <v>85</v>
      </c>
      <c r="K45" s="67">
        <v>31</v>
      </c>
      <c r="L45" s="66">
        <v>15</v>
      </c>
      <c r="M45" s="67">
        <v>208</v>
      </c>
      <c r="N45" s="67">
        <v>174</v>
      </c>
      <c r="O45" s="66">
        <v>83.7</v>
      </c>
      <c r="P45" s="67">
        <v>34</v>
      </c>
      <c r="Q45" s="66">
        <v>16.3</v>
      </c>
    </row>
    <row r="46" spans="1:17" x14ac:dyDescent="0.35">
      <c r="A46" s="61">
        <v>7040</v>
      </c>
      <c r="B46" s="60" t="s">
        <v>54</v>
      </c>
      <c r="C46" s="67">
        <v>198</v>
      </c>
      <c r="D46" s="67">
        <v>168</v>
      </c>
      <c r="E46" s="66">
        <v>84.8</v>
      </c>
      <c r="F46" s="67">
        <v>30</v>
      </c>
      <c r="G46" s="66">
        <v>15.2</v>
      </c>
      <c r="H46" s="67">
        <v>317</v>
      </c>
      <c r="I46" s="67">
        <v>259</v>
      </c>
      <c r="J46" s="66">
        <v>81.7</v>
      </c>
      <c r="K46" s="67">
        <v>58</v>
      </c>
      <c r="L46" s="66">
        <v>18.3</v>
      </c>
      <c r="M46" s="67">
        <v>290</v>
      </c>
      <c r="N46" s="67">
        <v>249</v>
      </c>
      <c r="O46" s="66">
        <v>85.9</v>
      </c>
      <c r="P46" s="67">
        <v>41</v>
      </c>
      <c r="Q46" s="66">
        <v>14.1</v>
      </c>
    </row>
    <row r="47" spans="1:17" x14ac:dyDescent="0.35">
      <c r="A47" s="61">
        <v>7240</v>
      </c>
      <c r="B47" s="60" t="s">
        <v>53</v>
      </c>
      <c r="C47" s="67">
        <v>301</v>
      </c>
      <c r="D47" s="67">
        <v>217</v>
      </c>
      <c r="E47" s="66">
        <v>72.099999999999994</v>
      </c>
      <c r="F47" s="67">
        <v>84</v>
      </c>
      <c r="G47" s="66">
        <v>27.9</v>
      </c>
      <c r="H47" s="67">
        <v>350</v>
      </c>
      <c r="I47" s="67">
        <v>278</v>
      </c>
      <c r="J47" s="66">
        <v>79.400000000000006</v>
      </c>
      <c r="K47" s="67">
        <v>72</v>
      </c>
      <c r="L47" s="66">
        <v>20.6</v>
      </c>
      <c r="M47" s="67">
        <v>381</v>
      </c>
      <c r="N47" s="67">
        <v>303</v>
      </c>
      <c r="O47" s="66">
        <v>79.5</v>
      </c>
      <c r="P47" s="67">
        <v>78</v>
      </c>
      <c r="Q47" s="66">
        <v>20.5</v>
      </c>
    </row>
    <row r="48" spans="1:17" x14ac:dyDescent="0.35">
      <c r="A48" s="61">
        <v>7320</v>
      </c>
      <c r="B48" s="60" t="s">
        <v>52</v>
      </c>
      <c r="C48" s="67">
        <v>330</v>
      </c>
      <c r="D48" s="67">
        <v>273</v>
      </c>
      <c r="E48" s="66">
        <v>82.7</v>
      </c>
      <c r="F48" s="67">
        <v>57</v>
      </c>
      <c r="G48" s="66">
        <v>17.3</v>
      </c>
      <c r="H48" s="67">
        <v>391</v>
      </c>
      <c r="I48" s="67">
        <v>313</v>
      </c>
      <c r="J48" s="66">
        <v>80.099999999999994</v>
      </c>
      <c r="K48" s="67">
        <v>78</v>
      </c>
      <c r="L48" s="66">
        <v>19.899999999999999</v>
      </c>
      <c r="M48" s="67">
        <v>402</v>
      </c>
      <c r="N48" s="67">
        <v>334</v>
      </c>
      <c r="O48" s="66">
        <v>83.1</v>
      </c>
      <c r="P48" s="67">
        <v>68</v>
      </c>
      <c r="Q48" s="66">
        <v>16.899999999999999</v>
      </c>
    </row>
    <row r="49" spans="1:17" x14ac:dyDescent="0.35">
      <c r="A49" s="61">
        <v>7360</v>
      </c>
      <c r="B49" s="60" t="s">
        <v>51</v>
      </c>
      <c r="C49" s="67">
        <v>217</v>
      </c>
      <c r="D49" s="67">
        <v>202</v>
      </c>
      <c r="E49" s="66">
        <v>93.1</v>
      </c>
      <c r="F49" s="67">
        <v>15</v>
      </c>
      <c r="G49" s="66">
        <v>6.9</v>
      </c>
      <c r="H49" s="67">
        <v>251</v>
      </c>
      <c r="I49" s="67">
        <v>233</v>
      </c>
      <c r="J49" s="66">
        <v>92.8</v>
      </c>
      <c r="K49" s="67">
        <v>18</v>
      </c>
      <c r="L49" s="66">
        <v>7.2</v>
      </c>
      <c r="M49" s="67">
        <v>296</v>
      </c>
      <c r="N49" s="67">
        <v>270</v>
      </c>
      <c r="O49" s="66">
        <v>91.2</v>
      </c>
      <c r="P49" s="67">
        <v>26</v>
      </c>
      <c r="Q49" s="66">
        <v>8.8000000000000007</v>
      </c>
    </row>
    <row r="50" spans="1:17" x14ac:dyDescent="0.35">
      <c r="A50" s="61">
        <v>7400</v>
      </c>
      <c r="B50" s="60" t="s">
        <v>50</v>
      </c>
      <c r="C50" s="67">
        <v>115</v>
      </c>
      <c r="D50" s="67">
        <v>103</v>
      </c>
      <c r="E50" s="66">
        <v>89.6</v>
      </c>
      <c r="F50" s="67">
        <v>12</v>
      </c>
      <c r="G50" s="66">
        <v>10.4</v>
      </c>
      <c r="H50" s="67">
        <v>129</v>
      </c>
      <c r="I50" s="67">
        <v>121</v>
      </c>
      <c r="J50" s="66">
        <v>93.8</v>
      </c>
      <c r="K50" s="67">
        <v>8</v>
      </c>
      <c r="L50" s="66">
        <v>6.2</v>
      </c>
      <c r="M50" s="67">
        <v>161</v>
      </c>
      <c r="N50" s="67">
        <v>145</v>
      </c>
      <c r="O50" s="66">
        <v>90.1</v>
      </c>
      <c r="P50" s="67">
        <v>16</v>
      </c>
      <c r="Q50" s="66">
        <v>9.9</v>
      </c>
    </row>
    <row r="51" spans="1:17" x14ac:dyDescent="0.35">
      <c r="A51" s="61">
        <v>7440</v>
      </c>
      <c r="B51" s="60" t="s">
        <v>49</v>
      </c>
      <c r="C51" s="67">
        <v>209</v>
      </c>
      <c r="D51" s="67">
        <v>153</v>
      </c>
      <c r="E51" s="66">
        <v>73.2</v>
      </c>
      <c r="F51" s="67">
        <v>56</v>
      </c>
      <c r="G51" s="66">
        <v>26.8</v>
      </c>
      <c r="H51" s="67">
        <v>292</v>
      </c>
      <c r="I51" s="67">
        <v>224</v>
      </c>
      <c r="J51" s="66">
        <v>76.7</v>
      </c>
      <c r="K51" s="67">
        <v>68</v>
      </c>
      <c r="L51" s="66">
        <v>23.3</v>
      </c>
      <c r="M51" s="67">
        <v>243</v>
      </c>
      <c r="N51" s="67">
        <v>180</v>
      </c>
      <c r="O51" s="66">
        <v>74.099999999999994</v>
      </c>
      <c r="P51" s="67">
        <v>63</v>
      </c>
      <c r="Q51" s="66">
        <v>25.9</v>
      </c>
    </row>
    <row r="52" spans="1:17" x14ac:dyDescent="0.35">
      <c r="A52" s="61">
        <v>7600</v>
      </c>
      <c r="B52" s="60" t="s">
        <v>48</v>
      </c>
      <c r="C52" s="67">
        <v>235</v>
      </c>
      <c r="D52" s="67">
        <v>209</v>
      </c>
      <c r="E52" s="66">
        <v>88.9</v>
      </c>
      <c r="F52" s="67">
        <v>26</v>
      </c>
      <c r="G52" s="66">
        <v>11.1</v>
      </c>
      <c r="H52" s="67">
        <v>248</v>
      </c>
      <c r="I52" s="67">
        <v>219</v>
      </c>
      <c r="J52" s="66">
        <v>88.3</v>
      </c>
      <c r="K52" s="67">
        <v>29</v>
      </c>
      <c r="L52" s="66">
        <v>11.7</v>
      </c>
      <c r="M52" s="67">
        <v>292</v>
      </c>
      <c r="N52" s="67">
        <v>262</v>
      </c>
      <c r="O52" s="66">
        <v>89.7</v>
      </c>
      <c r="P52" s="67">
        <v>30</v>
      </c>
      <c r="Q52" s="66">
        <v>10.3</v>
      </c>
    </row>
    <row r="53" spans="1:17" x14ac:dyDescent="0.35">
      <c r="A53" s="61">
        <v>8280</v>
      </c>
      <c r="B53" s="60" t="s">
        <v>47</v>
      </c>
      <c r="C53" s="67">
        <v>429</v>
      </c>
      <c r="D53" s="67">
        <v>364</v>
      </c>
      <c r="E53" s="66">
        <v>84.8</v>
      </c>
      <c r="F53" s="67">
        <v>65</v>
      </c>
      <c r="G53" s="66">
        <v>15.2</v>
      </c>
      <c r="H53" s="67">
        <v>460</v>
      </c>
      <c r="I53" s="67">
        <v>366</v>
      </c>
      <c r="J53" s="66">
        <v>79.599999999999994</v>
      </c>
      <c r="K53" s="67">
        <v>94</v>
      </c>
      <c r="L53" s="66">
        <v>20.399999999999999</v>
      </c>
      <c r="M53" s="67">
        <v>485</v>
      </c>
      <c r="N53" s="67">
        <v>402</v>
      </c>
      <c r="O53" s="66">
        <v>82.9</v>
      </c>
      <c r="P53" s="67">
        <v>83</v>
      </c>
      <c r="Q53" s="66">
        <v>17.100000000000001</v>
      </c>
    </row>
    <row r="54" spans="1:17" x14ac:dyDescent="0.35">
      <c r="A54" s="61">
        <v>8840</v>
      </c>
      <c r="B54" s="60" t="s">
        <v>46</v>
      </c>
      <c r="C54" s="67">
        <v>683</v>
      </c>
      <c r="D54" s="67">
        <v>582</v>
      </c>
      <c r="E54" s="66">
        <v>85.2</v>
      </c>
      <c r="F54" s="67">
        <v>101</v>
      </c>
      <c r="G54" s="66">
        <v>14.8</v>
      </c>
      <c r="H54" s="67">
        <v>748</v>
      </c>
      <c r="I54" s="67">
        <v>617</v>
      </c>
      <c r="J54" s="66">
        <v>82.5</v>
      </c>
      <c r="K54" s="67">
        <v>131</v>
      </c>
      <c r="L54" s="66">
        <v>17.5</v>
      </c>
      <c r="M54" s="67">
        <v>821</v>
      </c>
      <c r="N54" s="67">
        <v>709</v>
      </c>
      <c r="O54" s="66">
        <v>86.4</v>
      </c>
      <c r="P54" s="67">
        <v>112</v>
      </c>
      <c r="Q54" s="66">
        <v>13.6</v>
      </c>
    </row>
    <row r="55" spans="1:17" x14ac:dyDescent="0.35">
      <c r="A55" s="61">
        <v>8960</v>
      </c>
      <c r="B55" s="60" t="s">
        <v>45</v>
      </c>
      <c r="C55" s="67">
        <v>195</v>
      </c>
      <c r="D55" s="67">
        <v>154</v>
      </c>
      <c r="E55" s="66">
        <v>79</v>
      </c>
      <c r="F55" s="67">
        <v>41</v>
      </c>
      <c r="G55" s="66">
        <v>21</v>
      </c>
      <c r="H55" s="67">
        <v>271</v>
      </c>
      <c r="I55" s="67">
        <v>227</v>
      </c>
      <c r="J55" s="66">
        <v>83.8</v>
      </c>
      <c r="K55" s="67">
        <v>44</v>
      </c>
      <c r="L55" s="66">
        <v>16.2</v>
      </c>
      <c r="M55" s="67">
        <v>285</v>
      </c>
      <c r="N55" s="67">
        <v>248</v>
      </c>
      <c r="O55" s="66">
        <v>87</v>
      </c>
      <c r="P55" s="67">
        <v>37</v>
      </c>
      <c r="Q55" s="66">
        <v>13</v>
      </c>
    </row>
    <row r="56" spans="1:17" x14ac:dyDescent="0.35">
      <c r="A56" s="61">
        <v>1294000000</v>
      </c>
      <c r="B56" s="60" t="s">
        <v>44</v>
      </c>
      <c r="C56" s="67">
        <v>153</v>
      </c>
      <c r="D56" s="67">
        <v>127</v>
      </c>
      <c r="E56" s="66">
        <v>83</v>
      </c>
      <c r="F56" s="67">
        <v>26</v>
      </c>
      <c r="G56" s="66">
        <v>17</v>
      </c>
      <c r="H56" s="67">
        <v>188</v>
      </c>
      <c r="I56" s="67">
        <v>153</v>
      </c>
      <c r="J56" s="66">
        <v>81.400000000000006</v>
      </c>
      <c r="K56" s="67">
        <v>35</v>
      </c>
      <c r="L56" s="66">
        <v>18.600000000000001</v>
      </c>
      <c r="M56" s="67">
        <v>183</v>
      </c>
      <c r="N56" s="67">
        <v>159</v>
      </c>
      <c r="O56" s="66">
        <v>86.9</v>
      </c>
      <c r="P56" s="67">
        <v>24</v>
      </c>
      <c r="Q56" s="66">
        <v>13.1</v>
      </c>
    </row>
    <row r="57" spans="1:17" x14ac:dyDescent="0.35">
      <c r="A57" s="61">
        <v>1674000000</v>
      </c>
      <c r="B57" s="60" t="s">
        <v>43</v>
      </c>
      <c r="C57" s="67">
        <v>286</v>
      </c>
      <c r="D57" s="67">
        <v>233</v>
      </c>
      <c r="E57" s="66">
        <v>81.5</v>
      </c>
      <c r="F57" s="67">
        <v>53</v>
      </c>
      <c r="G57" s="66">
        <v>18.5</v>
      </c>
      <c r="H57" s="67">
        <v>366</v>
      </c>
      <c r="I57" s="67">
        <v>294</v>
      </c>
      <c r="J57" s="66">
        <v>80.3</v>
      </c>
      <c r="K57" s="67">
        <v>72</v>
      </c>
      <c r="L57" s="66">
        <v>19.7</v>
      </c>
      <c r="M57" s="67">
        <v>383</v>
      </c>
      <c r="N57" s="67">
        <v>310</v>
      </c>
      <c r="O57" s="66">
        <v>80.900000000000006</v>
      </c>
      <c r="P57" s="67">
        <v>73</v>
      </c>
      <c r="Q57" s="66">
        <v>19.100000000000001</v>
      </c>
    </row>
    <row r="58" spans="1:17" x14ac:dyDescent="0.35">
      <c r="A58" s="61">
        <v>1814000000</v>
      </c>
      <c r="B58" s="60" t="s">
        <v>42</v>
      </c>
      <c r="C58" s="67">
        <v>243</v>
      </c>
      <c r="D58" s="67">
        <v>212</v>
      </c>
      <c r="E58" s="66">
        <v>87.2</v>
      </c>
      <c r="F58" s="67">
        <v>31</v>
      </c>
      <c r="G58" s="66">
        <v>12.8</v>
      </c>
      <c r="H58" s="67">
        <v>224</v>
      </c>
      <c r="I58" s="67">
        <v>194</v>
      </c>
      <c r="J58" s="66">
        <v>86.6</v>
      </c>
      <c r="K58" s="67">
        <v>30</v>
      </c>
      <c r="L58" s="66">
        <v>13.4</v>
      </c>
      <c r="M58" s="67">
        <v>242</v>
      </c>
      <c r="N58" s="67">
        <v>208</v>
      </c>
      <c r="O58" s="66">
        <v>86</v>
      </c>
      <c r="P58" s="67">
        <v>34</v>
      </c>
      <c r="Q58" s="66">
        <v>14</v>
      </c>
    </row>
    <row r="59" spans="1:17" x14ac:dyDescent="0.35">
      <c r="A59" s="61">
        <v>2690000000</v>
      </c>
      <c r="B59" s="60" t="s">
        <v>41</v>
      </c>
      <c r="C59" s="67">
        <v>197</v>
      </c>
      <c r="D59" s="67">
        <v>150</v>
      </c>
      <c r="E59" s="66">
        <v>76.099999999999994</v>
      </c>
      <c r="F59" s="67">
        <v>47</v>
      </c>
      <c r="G59" s="66">
        <v>23.9</v>
      </c>
      <c r="H59" s="67">
        <v>267</v>
      </c>
      <c r="I59" s="67">
        <v>211</v>
      </c>
      <c r="J59" s="66">
        <v>79</v>
      </c>
      <c r="K59" s="67">
        <v>56</v>
      </c>
      <c r="L59" s="66">
        <v>21</v>
      </c>
      <c r="M59" s="67">
        <v>311</v>
      </c>
      <c r="N59" s="67">
        <v>248</v>
      </c>
      <c r="O59" s="66">
        <v>79.7</v>
      </c>
      <c r="P59" s="67">
        <v>63</v>
      </c>
      <c r="Q59" s="66">
        <v>20.3</v>
      </c>
    </row>
    <row r="60" spans="1:17" x14ac:dyDescent="0.35">
      <c r="A60" s="61">
        <v>3282000000</v>
      </c>
      <c r="B60" s="60" t="s">
        <v>40</v>
      </c>
      <c r="C60" s="67">
        <v>279</v>
      </c>
      <c r="D60" s="67">
        <v>188</v>
      </c>
      <c r="E60" s="66">
        <v>67.400000000000006</v>
      </c>
      <c r="F60" s="67">
        <v>91</v>
      </c>
      <c r="G60" s="66">
        <v>32.6</v>
      </c>
      <c r="H60" s="67">
        <v>350</v>
      </c>
      <c r="I60" s="67">
        <v>214</v>
      </c>
      <c r="J60" s="66">
        <v>61.1</v>
      </c>
      <c r="K60" s="67">
        <v>136</v>
      </c>
      <c r="L60" s="66">
        <v>38.9</v>
      </c>
      <c r="M60" s="67">
        <v>397</v>
      </c>
      <c r="N60" s="67">
        <v>258</v>
      </c>
      <c r="O60" s="66">
        <v>65</v>
      </c>
      <c r="P60" s="67">
        <v>139</v>
      </c>
      <c r="Q60" s="66">
        <v>35</v>
      </c>
    </row>
    <row r="61" spans="1:17" x14ac:dyDescent="0.35">
      <c r="A61" s="61">
        <v>3498000000</v>
      </c>
      <c r="B61" s="60" t="s">
        <v>39</v>
      </c>
      <c r="C61" s="67">
        <v>205</v>
      </c>
      <c r="D61" s="67">
        <v>162</v>
      </c>
      <c r="E61" s="66">
        <v>79</v>
      </c>
      <c r="F61" s="67">
        <v>43</v>
      </c>
      <c r="G61" s="66">
        <v>21</v>
      </c>
      <c r="H61" s="67">
        <v>206</v>
      </c>
      <c r="I61" s="67">
        <v>169</v>
      </c>
      <c r="J61" s="66">
        <v>82</v>
      </c>
      <c r="K61" s="67">
        <v>37</v>
      </c>
      <c r="L61" s="66">
        <v>18</v>
      </c>
      <c r="M61" s="67">
        <v>204</v>
      </c>
      <c r="N61" s="67">
        <v>166</v>
      </c>
      <c r="O61" s="66">
        <v>81.400000000000006</v>
      </c>
      <c r="P61" s="67">
        <v>38</v>
      </c>
      <c r="Q61" s="66">
        <v>18.600000000000001</v>
      </c>
    </row>
    <row r="62" spans="1:17" x14ac:dyDescent="0.35">
      <c r="A62" s="58"/>
      <c r="B62" s="57"/>
      <c r="C62" s="69"/>
      <c r="D62" s="69"/>
      <c r="E62" s="68"/>
      <c r="F62" s="69"/>
      <c r="G62" s="68"/>
      <c r="H62" s="69"/>
      <c r="I62" s="69"/>
      <c r="J62" s="68"/>
      <c r="K62" s="69"/>
      <c r="L62" s="68"/>
      <c r="M62" s="69"/>
      <c r="N62" s="69"/>
      <c r="O62" s="68"/>
      <c r="P62" s="69"/>
      <c r="Q62" s="68"/>
    </row>
    <row r="63" spans="1:17" ht="27" customHeight="1" x14ac:dyDescent="0.35">
      <c r="A63" s="152" t="s">
        <v>136</v>
      </c>
      <c r="B63" s="152"/>
      <c r="C63" s="152"/>
      <c r="D63" s="152"/>
      <c r="E63" s="152"/>
      <c r="F63" s="152"/>
      <c r="G63" s="152"/>
      <c r="H63" s="152"/>
      <c r="I63" s="152"/>
      <c r="J63" s="152"/>
      <c r="K63" s="69"/>
      <c r="L63" s="68"/>
      <c r="M63" s="69"/>
      <c r="N63" s="69"/>
      <c r="O63" s="68"/>
      <c r="P63" s="69"/>
      <c r="Q63" s="68"/>
    </row>
    <row r="64" spans="1:17" ht="11.5" customHeight="1" x14ac:dyDescent="0.35">
      <c r="A64" s="55"/>
      <c r="C64" s="69"/>
      <c r="D64" s="69"/>
      <c r="E64" s="68"/>
      <c r="F64" s="69"/>
      <c r="G64" s="68"/>
      <c r="H64" s="69"/>
      <c r="I64" s="69"/>
      <c r="J64" s="68"/>
      <c r="K64" s="69"/>
      <c r="L64" s="68"/>
      <c r="M64" s="69"/>
      <c r="N64" s="69"/>
      <c r="O64" s="68"/>
      <c r="P64" s="69"/>
      <c r="Q64" s="68"/>
    </row>
    <row r="65" spans="1:1" ht="14.15" customHeight="1" x14ac:dyDescent="0.35">
      <c r="A65" s="54" t="s">
        <v>38</v>
      </c>
    </row>
    <row r="66" spans="1:1" s="65" customFormat="1" ht="14.15" customHeight="1" x14ac:dyDescent="0.35">
      <c r="A66" s="53" t="s">
        <v>37</v>
      </c>
    </row>
    <row r="67" spans="1:1" ht="14.15" customHeight="1" x14ac:dyDescent="0.35">
      <c r="A67" s="53" t="s">
        <v>122</v>
      </c>
    </row>
  </sheetData>
  <mergeCells count="12">
    <mergeCell ref="A63:J63"/>
    <mergeCell ref="N8:O8"/>
    <mergeCell ref="P8:Q8"/>
    <mergeCell ref="A7:B7"/>
    <mergeCell ref="C7:G7"/>
    <mergeCell ref="H7:L7"/>
    <mergeCell ref="M7:Q7"/>
    <mergeCell ref="A8:B8"/>
    <mergeCell ref="D8:E8"/>
    <mergeCell ref="F8:G8"/>
    <mergeCell ref="I8:J8"/>
    <mergeCell ref="K8:L8"/>
  </mergeCells>
  <pageMargins left="0.75" right="0.75" top="1" bottom="1" header="0.5" footer="0.5"/>
  <pageSetup orientation="landscape" horizontalDpi="300" verticalDpi="300" r:id="rId1"/>
  <headerFooter>
    <oddFooter>&amp;L&amp;1#&amp;"Calibri"&amp;10&amp;K000000Highly Sensitive/Any User (No encryption)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Date_x0020_Submitted xmlns="444ee59e-4983-4638-a648-f99d707dd2af" xsi:nil="true"/>
    <_Status xmlns="http://schemas.microsoft.com/sharepoint/v3/fields">Not Started</_Status>
    <m3d0ba4b88cc44009f13aa8f55714811 xmlns="26987f9c-ce3c-4897-9801-76a3686bdb67" xsi:nil="true"/>
    <TaxCatchAll xmlns="26987f9c-ce3c-4897-9801-76a3686bdb67" xsi:nil="true"/>
    <e8e883203be8463d8b9c2b7f2370b4c6 xmlns="26987f9c-ce3c-4897-9801-76a3686bdb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205B737B5C8A9418FD8338E2384BD91" ma:contentTypeVersion="26" ma:contentTypeDescription="Create a new document." ma:contentTypeScope="" ma:versionID="e65c5a7259c6e8fc0e26998b48c16fd7">
  <xsd:schema xmlns:xsd="http://www.w3.org/2001/XMLSchema" xmlns:xs="http://www.w3.org/2001/XMLSchema" xmlns:p="http://schemas.microsoft.com/office/2006/metadata/properties" xmlns:ns2="26987f9c-ce3c-4897-9801-76a3686bdb67" xmlns:ns3="444ee59e-4983-4638-a648-f99d707dd2af" xmlns:ns4="http://schemas.microsoft.com/sharepoint/v3/fields" xmlns:ns5="04400648-7605-4677-923e-b796dae06577" targetNamespace="http://schemas.microsoft.com/office/2006/metadata/properties" ma:root="true" ma:fieldsID="6bc1215d68c5e050cf13af7dd4c610ec" ns2:_="" ns3:_="" ns4:_="" ns5:_="">
    <xsd:import namespace="26987f9c-ce3c-4897-9801-76a3686bdb67"/>
    <xsd:import namespace="444ee59e-4983-4638-a648-f99d707dd2af"/>
    <xsd:import namespace="http://schemas.microsoft.com/sharepoint/v3/fields"/>
    <xsd:import namespace="04400648-7605-4677-923e-b796dae06577"/>
    <xsd:element name="properties">
      <xsd:complexType>
        <xsd:sequence>
          <xsd:element name="documentManagement">
            <xsd:complexType>
              <xsd:all>
                <xsd:element ref="ns2:m3d0ba4b88cc44009f13aa8f55714811" minOccurs="0"/>
                <xsd:element ref="ns2:TaxCatchAll" minOccurs="0"/>
                <xsd:element ref="ns2:e8e883203be8463d8b9c2b7f2370b4c6" minOccurs="0"/>
                <xsd:element ref="ns3:Date_x0020_Submitted" minOccurs="0"/>
                <xsd:element ref="ns4:_Status" minOccurs="0"/>
                <xsd:element ref="ns5:SharedWithUsers" minOccurs="0"/>
                <xsd:element ref="ns5:SharedWithDetail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987f9c-ce3c-4897-9801-76a3686bdb67" elementFormDefault="qualified">
    <xsd:import namespace="http://schemas.microsoft.com/office/2006/documentManagement/types"/>
    <xsd:import namespace="http://schemas.microsoft.com/office/infopath/2007/PartnerControls"/>
    <xsd:element name="m3d0ba4b88cc44009f13aa8f55714811" ma:index="5" nillable="true" ma:displayName="Tags_0" ma:hidden="true" ma:internalName="m3d0ba4b88cc44009f13aa8f55714811" ma:readOnly="false">
      <xsd:simpleType>
        <xsd:restriction base="dms:Note"/>
      </xsd:simpleType>
    </xsd:element>
    <xsd:element name="TaxCatchAll" ma:index="6" nillable="true" ma:displayName="Taxonomy Catch All Column" ma:hidden="true" ma:list="{b87ee901-126d-480f-b494-542a6d2bb557}" ma:internalName="TaxCatchAll" ma:showField="CatchAllData" ma:web="26987f9c-ce3c-4897-9801-76a3686bdb67">
      <xsd:complexType>
        <xsd:complexContent>
          <xsd:extension base="dms:MultiChoiceLookup">
            <xsd:sequence>
              <xsd:element name="Value" type="dms:Lookup" maxOccurs="unbounded" minOccurs="0" nillable="true"/>
            </xsd:sequence>
          </xsd:extension>
        </xsd:complexContent>
      </xsd:complexType>
    </xsd:element>
    <xsd:element name="e8e883203be8463d8b9c2b7f2370b4c6" ma:index="8" nillable="true" ma:displayName="Category_0" ma:hidden="true" ma:internalName="e8e883203be8463d8b9c2b7f2370b4c6"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4ee59e-4983-4638-a648-f99d707dd2af" elementFormDefault="qualified">
    <xsd:import namespace="http://schemas.microsoft.com/office/2006/documentManagement/types"/>
    <xsd:import namespace="http://schemas.microsoft.com/office/infopath/2007/PartnerControls"/>
    <xsd:element name="Date_x0020_Submitted" ma:index="9" nillable="true" ma:displayName="Document Date" ma:description="Enter in the intended date for the document, this date can be in the past, current or future." ma:format="DateOnly" ma:internalName="Document_x0020_Date" ma:readOnly="false">
      <xsd:simpleType>
        <xsd:restriction base="dms:DateTime"/>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Not Started" ma:format="Dropdown" ma:internalName="_Status" ma:readOnly="false">
      <xsd:simpleType>
        <xsd:union memberTypes="dms:Text">
          <xsd:simpleType>
            <xsd:restriction base="dms:Choice">
              <xsd:enumeration value="Not Started"/>
              <xsd:enumeration value="Draft"/>
              <xsd:enumeration value="Reviewed"/>
              <xsd:enumeration value="Scheduled"/>
              <xsd:enumeration value="Published"/>
              <xsd:enumeration value="Resources"/>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04400648-7605-4677-923e-b796dae0657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DAAFEE-B0A1-4574-8B48-4C8E00101CE4}">
  <ds:schemaRefs>
    <ds:schemaRef ds:uri="http://schemas.microsoft.com/sharepoint/v3/contenttype/forms"/>
  </ds:schemaRefs>
</ds:datastoreItem>
</file>

<file path=customXml/itemProps2.xml><?xml version="1.0" encoding="utf-8"?>
<ds:datastoreItem xmlns:ds="http://schemas.openxmlformats.org/officeDocument/2006/customXml" ds:itemID="{8EBF0784-8452-4586-9E14-2083495287BF}">
  <ds:schemaRefs>
    <ds:schemaRef ds:uri="http://schemas.microsoft.com/office/2006/metadata/properties"/>
    <ds:schemaRef ds:uri="http://schemas.microsoft.com/sharepoint/v3/fields"/>
    <ds:schemaRef ds:uri="26987f9c-ce3c-4897-9801-76a3686bdb67"/>
    <ds:schemaRef ds:uri="http://purl.org/dc/dcmitype/"/>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 ds:uri="04400648-7605-4677-923e-b796dae06577"/>
    <ds:schemaRef ds:uri="444ee59e-4983-4638-a648-f99d707dd2af"/>
  </ds:schemaRefs>
</ds:datastoreItem>
</file>

<file path=customXml/itemProps3.xml><?xml version="1.0" encoding="utf-8"?>
<ds:datastoreItem xmlns:ds="http://schemas.openxmlformats.org/officeDocument/2006/customXml" ds:itemID="{7630DC2F-CD25-4200-97AD-EA6B91558F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987f9c-ce3c-4897-9801-76a3686bdb67"/>
    <ds:schemaRef ds:uri="444ee59e-4983-4638-a648-f99d707dd2af"/>
    <ds:schemaRef ds:uri="http://schemas.microsoft.com/sharepoint/v3/fields"/>
    <ds:schemaRef ds:uri="04400648-7605-4677-923e-b796dae065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HIV Care Continuum Table</vt:lpstr>
      <vt:lpstr>Diagnosed</vt:lpstr>
      <vt:lpstr>Receipt</vt:lpstr>
      <vt:lpstr>Retained</vt:lpstr>
      <vt:lpstr>Viral Suppression</vt:lpstr>
      <vt:lpstr>Linkage</vt:lpstr>
      <vt:lpstr>'HIV Care Continuum Table'!Print_Area</vt:lpstr>
    </vt:vector>
  </TitlesOfParts>
  <Manager/>
  <Company>HRSA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Athey, Kristin (HRSA)</dc:creator>
  <cp:keywords/>
  <dc:description/>
  <cp:lastModifiedBy>Athey, Kristin (HRSA)</cp:lastModifiedBy>
  <cp:revision/>
  <dcterms:created xsi:type="dcterms:W3CDTF">2024-02-14T13:33:48Z</dcterms:created>
  <dcterms:modified xsi:type="dcterms:W3CDTF">2024-07-01T19:22:09Z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0x0101008205B737B5C8A9418FD8338E2384BD91</vt:lpwstr>
  </property>
  <property fmtid="{D5CDD505-2E9C-101B-9397-08002B2CF9AE}" pid="3" name="Tags">
    <vt:lpwstr/>
  </property>
  <property fmtid="{D5CDD505-2E9C-101B-9397-08002B2CF9AE}" pid="4" name="Category">
    <vt:lpwstr/>
  </property>
</Properties>
</file>